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Sheet1!$A$1:$R$194</definedName>
  </definedNames>
  <calcPr calcId="145621"/>
</workbook>
</file>

<file path=xl/calcChain.xml><?xml version="1.0" encoding="utf-8"?>
<calcChain xmlns="http://schemas.openxmlformats.org/spreadsheetml/2006/main">
  <c r="K3" i="1" l="1"/>
  <c r="O3" i="1" s="1"/>
  <c r="K4" i="1"/>
  <c r="O4" i="1" s="1"/>
  <c r="K5" i="1"/>
  <c r="O5" i="1" s="1"/>
  <c r="K6" i="1"/>
  <c r="O6" i="1" s="1"/>
  <c r="K7" i="1"/>
  <c r="O7" i="1" s="1"/>
  <c r="K8" i="1"/>
  <c r="O8" i="1" s="1"/>
  <c r="K9" i="1"/>
  <c r="O9" i="1" s="1"/>
  <c r="K10" i="1"/>
  <c r="O10" i="1" s="1"/>
  <c r="K11" i="1"/>
  <c r="O11" i="1" s="1"/>
  <c r="K12" i="1"/>
  <c r="O12" i="1" s="1"/>
  <c r="K13" i="1"/>
  <c r="O13" i="1" s="1"/>
  <c r="K14" i="1"/>
  <c r="O14" i="1" s="1"/>
  <c r="K15" i="1"/>
  <c r="O15" i="1" s="1"/>
  <c r="K16" i="1"/>
  <c r="O16" i="1" s="1"/>
  <c r="K17" i="1"/>
  <c r="O17" i="1" s="1"/>
  <c r="K18" i="1"/>
  <c r="O18" i="1" s="1"/>
  <c r="K19" i="1"/>
  <c r="O19" i="1" s="1"/>
  <c r="K20" i="1"/>
  <c r="O20" i="1" s="1"/>
  <c r="K21" i="1"/>
  <c r="O21" i="1" s="1"/>
  <c r="K22" i="1"/>
  <c r="O22" i="1" s="1"/>
  <c r="K23" i="1"/>
  <c r="O23" i="1" s="1"/>
  <c r="K24" i="1"/>
  <c r="O24" i="1" s="1"/>
  <c r="K25" i="1"/>
  <c r="O25" i="1" s="1"/>
  <c r="K26" i="1"/>
  <c r="O26" i="1" s="1"/>
  <c r="K27" i="1"/>
  <c r="O27" i="1" s="1"/>
  <c r="K28" i="1"/>
  <c r="O28" i="1" s="1"/>
  <c r="K29" i="1"/>
  <c r="O29" i="1" s="1"/>
  <c r="K30" i="1"/>
  <c r="O30" i="1" s="1"/>
  <c r="K31" i="1"/>
  <c r="O31" i="1" s="1"/>
  <c r="K32" i="1"/>
  <c r="O32" i="1" s="1"/>
  <c r="K33" i="1"/>
  <c r="O33" i="1" s="1"/>
  <c r="K34" i="1"/>
  <c r="O34" i="1" s="1"/>
  <c r="K35" i="1"/>
  <c r="O35" i="1" s="1"/>
  <c r="K36" i="1"/>
  <c r="O36" i="1" s="1"/>
  <c r="K37" i="1"/>
  <c r="O37" i="1" s="1"/>
  <c r="K38" i="1"/>
  <c r="O38" i="1" s="1"/>
  <c r="K39" i="1"/>
  <c r="O39" i="1" s="1"/>
  <c r="K40" i="1"/>
  <c r="O40" i="1" s="1"/>
  <c r="K41" i="1"/>
  <c r="O41" i="1" s="1"/>
  <c r="K42" i="1"/>
  <c r="O42" i="1" s="1"/>
  <c r="K43" i="1"/>
  <c r="O43" i="1" s="1"/>
  <c r="K44" i="1"/>
  <c r="O44" i="1" s="1"/>
  <c r="K45" i="1"/>
  <c r="O45" i="1" s="1"/>
  <c r="K46" i="1"/>
  <c r="O46" i="1" s="1"/>
  <c r="K47" i="1"/>
  <c r="O47" i="1" s="1"/>
  <c r="K48" i="1"/>
  <c r="O48" i="1" s="1"/>
  <c r="K49" i="1"/>
  <c r="O49" i="1" s="1"/>
  <c r="K50" i="1"/>
  <c r="O50" i="1" s="1"/>
  <c r="K51" i="1"/>
  <c r="O51" i="1" s="1"/>
  <c r="K52" i="1"/>
  <c r="O52" i="1" s="1"/>
  <c r="K53" i="1"/>
  <c r="O53" i="1" s="1"/>
  <c r="K54" i="1"/>
  <c r="O54" i="1" s="1"/>
  <c r="K55" i="1"/>
  <c r="O55" i="1" s="1"/>
  <c r="K56" i="1"/>
  <c r="O56" i="1" s="1"/>
  <c r="K57" i="1"/>
  <c r="O57" i="1" s="1"/>
  <c r="K58" i="1"/>
  <c r="O58" i="1" s="1"/>
  <c r="K59" i="1"/>
  <c r="O59" i="1" s="1"/>
  <c r="K60" i="1"/>
  <c r="O60" i="1" s="1"/>
  <c r="K61" i="1"/>
  <c r="O61" i="1" s="1"/>
  <c r="K62" i="1"/>
  <c r="O62" i="1" s="1"/>
  <c r="K63" i="1"/>
  <c r="O63" i="1" s="1"/>
  <c r="K64" i="1"/>
  <c r="O64" i="1" s="1"/>
  <c r="K65" i="1"/>
  <c r="O65" i="1" s="1"/>
  <c r="K66" i="1"/>
  <c r="O66" i="1" s="1"/>
  <c r="K67" i="1"/>
  <c r="O67" i="1" s="1"/>
  <c r="K68" i="1"/>
  <c r="O68" i="1" s="1"/>
  <c r="K69" i="1"/>
  <c r="O69" i="1" s="1"/>
  <c r="K70" i="1"/>
  <c r="O70" i="1" s="1"/>
  <c r="K71" i="1"/>
  <c r="O71" i="1" s="1"/>
  <c r="K72" i="1"/>
  <c r="O72" i="1" s="1"/>
  <c r="K73" i="1"/>
  <c r="O73" i="1" s="1"/>
  <c r="K74" i="1"/>
  <c r="O74" i="1" s="1"/>
  <c r="K75" i="1"/>
  <c r="O75" i="1" s="1"/>
  <c r="K76" i="1"/>
  <c r="O76" i="1" s="1"/>
  <c r="K77" i="1"/>
  <c r="O77" i="1" s="1"/>
  <c r="K78" i="1"/>
  <c r="O78" i="1" s="1"/>
  <c r="K79" i="1"/>
  <c r="O79" i="1" s="1"/>
  <c r="K80" i="1"/>
  <c r="O80" i="1" s="1"/>
  <c r="K81" i="1"/>
  <c r="O81" i="1" s="1"/>
  <c r="K82" i="1"/>
  <c r="O82" i="1" s="1"/>
  <c r="K83" i="1"/>
  <c r="O83" i="1" s="1"/>
  <c r="K84" i="1"/>
  <c r="O84" i="1" s="1"/>
  <c r="K85" i="1"/>
  <c r="O85" i="1" s="1"/>
  <c r="K86" i="1"/>
  <c r="O86" i="1" s="1"/>
  <c r="K87" i="1"/>
  <c r="O87" i="1" s="1"/>
  <c r="K88" i="1"/>
  <c r="O88" i="1" s="1"/>
  <c r="K89" i="1"/>
  <c r="O89" i="1" s="1"/>
  <c r="K90" i="1"/>
  <c r="O90" i="1" s="1"/>
  <c r="K91" i="1"/>
  <c r="O91" i="1" s="1"/>
  <c r="K92" i="1"/>
  <c r="O92" i="1" s="1"/>
  <c r="K93" i="1"/>
  <c r="O93" i="1" s="1"/>
  <c r="K94" i="1"/>
  <c r="O94" i="1" s="1"/>
  <c r="K95" i="1"/>
  <c r="O95" i="1" s="1"/>
  <c r="K96" i="1"/>
  <c r="O96" i="1" s="1"/>
  <c r="K97" i="1"/>
  <c r="O97" i="1" s="1"/>
  <c r="K98" i="1"/>
  <c r="O98" i="1" s="1"/>
  <c r="K99" i="1"/>
  <c r="O99" i="1" s="1"/>
  <c r="K100" i="1"/>
  <c r="O100" i="1" s="1"/>
  <c r="K101" i="1"/>
  <c r="O101" i="1" s="1"/>
  <c r="K102" i="1"/>
  <c r="O102" i="1" s="1"/>
  <c r="K103" i="1"/>
  <c r="O103" i="1" s="1"/>
  <c r="K104" i="1"/>
  <c r="O104" i="1" s="1"/>
  <c r="K105" i="1"/>
  <c r="O105" i="1" s="1"/>
  <c r="K106" i="1"/>
  <c r="O106" i="1" s="1"/>
  <c r="K107" i="1"/>
  <c r="O107" i="1" s="1"/>
  <c r="K108" i="1"/>
  <c r="O108" i="1" s="1"/>
  <c r="K109" i="1"/>
  <c r="O109" i="1" s="1"/>
  <c r="K110" i="1"/>
  <c r="O110" i="1" s="1"/>
  <c r="K111" i="1"/>
  <c r="O111" i="1" s="1"/>
  <c r="K112" i="1"/>
  <c r="O112" i="1" s="1"/>
  <c r="K113" i="1"/>
  <c r="O113" i="1" s="1"/>
  <c r="K114" i="1"/>
  <c r="O114" i="1" s="1"/>
  <c r="K115" i="1"/>
  <c r="O115" i="1" s="1"/>
  <c r="K116" i="1"/>
  <c r="O116" i="1" s="1"/>
  <c r="K117" i="1"/>
  <c r="O117" i="1" s="1"/>
  <c r="K118" i="1"/>
  <c r="O118" i="1" s="1"/>
  <c r="K119" i="1"/>
  <c r="O119" i="1" s="1"/>
  <c r="K120" i="1"/>
  <c r="O120" i="1" s="1"/>
  <c r="K121" i="1"/>
  <c r="O121" i="1" s="1"/>
  <c r="K122" i="1"/>
  <c r="O122" i="1" s="1"/>
  <c r="K123" i="1"/>
  <c r="O123" i="1" s="1"/>
  <c r="K124" i="1"/>
  <c r="O124" i="1" s="1"/>
  <c r="K125" i="1"/>
  <c r="O125" i="1" s="1"/>
  <c r="K126" i="1"/>
  <c r="O126" i="1" s="1"/>
  <c r="K127" i="1"/>
  <c r="O127" i="1" s="1"/>
  <c r="K128" i="1"/>
  <c r="O128" i="1" s="1"/>
  <c r="K129" i="1"/>
  <c r="O129" i="1" s="1"/>
  <c r="K130" i="1"/>
  <c r="O130" i="1" s="1"/>
  <c r="K131" i="1"/>
  <c r="O131" i="1" s="1"/>
  <c r="K132" i="1"/>
  <c r="O132" i="1" s="1"/>
  <c r="K133" i="1"/>
  <c r="O133" i="1" s="1"/>
  <c r="K134" i="1"/>
  <c r="O134" i="1" s="1"/>
  <c r="K135" i="1"/>
  <c r="O135" i="1" s="1"/>
  <c r="K136" i="1"/>
  <c r="O136" i="1" s="1"/>
  <c r="K137" i="1"/>
  <c r="O137" i="1" s="1"/>
  <c r="K138" i="1"/>
  <c r="O138" i="1" s="1"/>
  <c r="K139" i="1"/>
  <c r="O139" i="1" s="1"/>
  <c r="K140" i="1"/>
  <c r="O140" i="1" s="1"/>
  <c r="K141" i="1"/>
  <c r="O141" i="1" s="1"/>
  <c r="K142" i="1"/>
  <c r="O142" i="1" s="1"/>
  <c r="K143" i="1"/>
  <c r="O143" i="1" s="1"/>
  <c r="K144" i="1"/>
  <c r="O144" i="1" s="1"/>
  <c r="K145" i="1"/>
  <c r="O145" i="1" s="1"/>
  <c r="K146" i="1"/>
  <c r="O146" i="1" s="1"/>
  <c r="K147" i="1"/>
  <c r="O147" i="1" s="1"/>
  <c r="K148" i="1"/>
  <c r="O148" i="1" s="1"/>
  <c r="K149" i="1"/>
  <c r="O149" i="1" s="1"/>
  <c r="K150" i="1"/>
  <c r="O150" i="1" s="1"/>
  <c r="K151" i="1"/>
  <c r="O151" i="1" s="1"/>
  <c r="K152" i="1"/>
  <c r="O152" i="1" s="1"/>
  <c r="K153" i="1"/>
  <c r="O153" i="1" s="1"/>
  <c r="K154" i="1"/>
  <c r="O154" i="1" s="1"/>
  <c r="K155" i="1"/>
  <c r="O155" i="1" s="1"/>
  <c r="K156" i="1"/>
  <c r="O156" i="1" s="1"/>
  <c r="K157" i="1"/>
  <c r="O157" i="1" s="1"/>
  <c r="K158" i="1"/>
  <c r="O158" i="1" s="1"/>
  <c r="K159" i="1"/>
  <c r="O159" i="1" s="1"/>
  <c r="K160" i="1"/>
  <c r="O160" i="1" s="1"/>
  <c r="K161" i="1"/>
  <c r="O161" i="1" s="1"/>
  <c r="K162" i="1"/>
  <c r="O162" i="1" s="1"/>
  <c r="K163" i="1"/>
  <c r="O163" i="1" s="1"/>
  <c r="K164" i="1"/>
  <c r="O164" i="1" s="1"/>
  <c r="K165" i="1"/>
  <c r="O165" i="1" s="1"/>
  <c r="K166" i="1"/>
  <c r="O166" i="1" s="1"/>
  <c r="K167" i="1"/>
  <c r="O167" i="1" s="1"/>
  <c r="K168" i="1"/>
  <c r="O168" i="1" s="1"/>
  <c r="K169" i="1"/>
  <c r="O169" i="1" s="1"/>
  <c r="K170" i="1"/>
  <c r="O170" i="1" s="1"/>
  <c r="K171" i="1"/>
  <c r="O171" i="1" s="1"/>
  <c r="K172" i="1"/>
  <c r="O172" i="1" s="1"/>
  <c r="K173" i="1"/>
  <c r="O173" i="1" s="1"/>
  <c r="K174" i="1"/>
  <c r="O174" i="1" s="1"/>
  <c r="K175" i="1"/>
  <c r="O175" i="1" s="1"/>
  <c r="K176" i="1"/>
  <c r="O176" i="1" s="1"/>
  <c r="K177" i="1"/>
  <c r="O177" i="1" s="1"/>
  <c r="K178" i="1"/>
  <c r="O178" i="1" s="1"/>
  <c r="K179" i="1"/>
  <c r="O179" i="1" s="1"/>
  <c r="K180" i="1"/>
  <c r="O180" i="1" s="1"/>
  <c r="K181" i="1"/>
  <c r="O181" i="1" s="1"/>
  <c r="K182" i="1"/>
  <c r="O182" i="1" s="1"/>
  <c r="K183" i="1"/>
  <c r="O183" i="1" s="1"/>
  <c r="K184" i="1"/>
  <c r="O184" i="1" s="1"/>
  <c r="K185" i="1"/>
  <c r="O185" i="1" s="1"/>
  <c r="K186" i="1"/>
  <c r="O186" i="1" s="1"/>
  <c r="K187" i="1"/>
  <c r="O187" i="1" s="1"/>
  <c r="K188" i="1"/>
  <c r="O188" i="1" s="1"/>
  <c r="K189" i="1"/>
  <c r="O189" i="1" s="1"/>
  <c r="K190" i="1"/>
  <c r="O190" i="1" s="1"/>
  <c r="K191" i="1"/>
  <c r="O191" i="1" s="1"/>
  <c r="K192" i="1"/>
  <c r="O192" i="1" s="1"/>
  <c r="K193" i="1"/>
  <c r="O193" i="1" s="1"/>
  <c r="K194" i="1"/>
  <c r="O194" i="1" s="1"/>
  <c r="K2" i="1"/>
  <c r="O2" i="1" s="1"/>
</calcChain>
</file>

<file path=xl/sharedStrings.xml><?xml version="1.0" encoding="utf-8"?>
<sst xmlns="http://schemas.openxmlformats.org/spreadsheetml/2006/main" count="1513" uniqueCount="891">
  <si>
    <t>Site Number</t>
  </si>
  <si>
    <t>Document Number</t>
  </si>
  <si>
    <t>Document Date</t>
  </si>
  <si>
    <t>Multi-parcel Sale</t>
  </si>
  <si>
    <t>Site Class</t>
  </si>
  <si>
    <t>Site Name</t>
  </si>
  <si>
    <t>Neighborhood</t>
  </si>
  <si>
    <t>Address</t>
  </si>
  <si>
    <t>Mapsco</t>
  </si>
  <si>
    <t>TAD MAP</t>
  </si>
  <si>
    <t>Land SF</t>
  </si>
  <si>
    <t>Contract Sale Price</t>
  </si>
  <si>
    <t>Adjusted Sale Price</t>
  </si>
  <si>
    <t>Sale Price per SF</t>
  </si>
  <si>
    <t>Analysis Cd</t>
  </si>
  <si>
    <t>D218007628</t>
  </si>
  <si>
    <t>Vacant Land -Commercial</t>
  </si>
  <si>
    <t>LAND ACCOUNT FOR JACK IN THE BOX</t>
  </si>
  <si>
    <t>RET-Cityview/Hulen Mall</t>
  </si>
  <si>
    <t xml:space="preserve">4610 S HULEN ST                                                 </t>
  </si>
  <si>
    <t>TAR-089K</t>
  </si>
  <si>
    <t>2030-368</t>
  </si>
  <si>
    <t>GroundLeaseSale</t>
  </si>
  <si>
    <t>Commercial Land With Improvement Value</t>
  </si>
  <si>
    <t>VACANT LAND</t>
  </si>
  <si>
    <t>RET-Northwest Tarrant County General</t>
  </si>
  <si>
    <t>MarketSale</t>
  </si>
  <si>
    <t>D218009337</t>
  </si>
  <si>
    <t>VACANT  LAND - COMMERCIAL</t>
  </si>
  <si>
    <t>WH-Cascade Heights</t>
  </si>
  <si>
    <t xml:space="preserve">4201 MCLEAN RD                                                  </t>
  </si>
  <si>
    <t>TAR-050K</t>
  </si>
  <si>
    <t>2066-424</t>
  </si>
  <si>
    <t>RET-Southwest Tarrant County General</t>
  </si>
  <si>
    <t>RET-Southeast Fort Worth/Everman/Forest Hill General</t>
  </si>
  <si>
    <t>TAR-079F</t>
  </si>
  <si>
    <t>2078-388</t>
  </si>
  <si>
    <t>OFC-South Arlington/Grand Prairie/Mansfield</t>
  </si>
  <si>
    <t>D218012989</t>
  </si>
  <si>
    <t>6700 W VICKERY BLVD</t>
  </si>
  <si>
    <t>OFC-West Tarrant County</t>
  </si>
  <si>
    <t xml:space="preserve">6600 W VICKERY BLVD                                             </t>
  </si>
  <si>
    <t>TAR-074X</t>
  </si>
  <si>
    <t>2018-376</t>
  </si>
  <si>
    <t>Vacant Unplatted</t>
  </si>
  <si>
    <t>D218026897</t>
  </si>
  <si>
    <t>RET-North Richland Hills General</t>
  </si>
  <si>
    <t xml:space="preserve">7521 DAVIS BLVD                                                 </t>
  </si>
  <si>
    <t>TAR-038L</t>
  </si>
  <si>
    <t>2090-440</t>
  </si>
  <si>
    <t>WH-Southeast Fort Worth General</t>
  </si>
  <si>
    <t>TAR-077G</t>
  </si>
  <si>
    <t>2054-388</t>
  </si>
  <si>
    <t>D218027747</t>
  </si>
  <si>
    <t>VACANT LAND - COMMERCIAL</t>
  </si>
  <si>
    <t xml:space="preserve">INDIO ST                                                        </t>
  </si>
  <si>
    <t>TAR-104A</t>
  </si>
  <si>
    <t>2036-356</t>
  </si>
  <si>
    <t>OFC-North Arlington</t>
  </si>
  <si>
    <t>Vacant</t>
  </si>
  <si>
    <t>RET-Hurst/Richland Hills General</t>
  </si>
  <si>
    <t>TAR-051W</t>
  </si>
  <si>
    <t>2072-412</t>
  </si>
  <si>
    <t>D218045390</t>
  </si>
  <si>
    <t xml:space="preserve">5505 CAMPUS DR                                                  </t>
  </si>
  <si>
    <t>TAR-092S</t>
  </si>
  <si>
    <t>2060-360</t>
  </si>
  <si>
    <t>VACANT</t>
  </si>
  <si>
    <t xml:space="preserve">E BROAD ST                                                      </t>
  </si>
  <si>
    <t>TAR-126K</t>
  </si>
  <si>
    <t>2132-332</t>
  </si>
  <si>
    <t>TAR-073R</t>
  </si>
  <si>
    <t>2012-380</t>
  </si>
  <si>
    <t>D218048254</t>
  </si>
  <si>
    <t xml:space="preserve">1301 E ROAD TO SIX FLAGS ST                                     </t>
  </si>
  <si>
    <t>TAR-069Y</t>
  </si>
  <si>
    <t>2120-396</t>
  </si>
  <si>
    <t>OFC-Northwest Tarrant County</t>
  </si>
  <si>
    <t>D218049411</t>
  </si>
  <si>
    <t>1212 WHITLEY RD</t>
  </si>
  <si>
    <t>OFC-Northeast Tarrant County</t>
  </si>
  <si>
    <t xml:space="preserve">1212 WHITLEY RD                                                 </t>
  </si>
  <si>
    <t>TAR-023W</t>
  </si>
  <si>
    <t>2072-452</t>
  </si>
  <si>
    <t>OFC-South Tarrant County</t>
  </si>
  <si>
    <t>2060-384</t>
  </si>
  <si>
    <t>D218050091</t>
  </si>
  <si>
    <t>WH-West Fort Worth/Hulen General</t>
  </si>
  <si>
    <t xml:space="preserve">REAGAN DR                                                       </t>
  </si>
  <si>
    <t>2012-384</t>
  </si>
  <si>
    <t>D218050447</t>
  </si>
  <si>
    <t xml:space="preserve">2005 S RIVERSIDE DR                                             </t>
  </si>
  <si>
    <t>TAR-077R</t>
  </si>
  <si>
    <t>D218051989</t>
  </si>
  <si>
    <t xml:space="preserve">1036 E VICKERY BLVD                                             </t>
  </si>
  <si>
    <t>WH-South Tarrant County General</t>
  </si>
  <si>
    <t>TAR-108Q</t>
  </si>
  <si>
    <t>2090-348</t>
  </si>
  <si>
    <t>2012-396</t>
  </si>
  <si>
    <t>RET-Bedford/Euless General</t>
  </si>
  <si>
    <t>TAR-054U</t>
  </si>
  <si>
    <t>2114-416</t>
  </si>
  <si>
    <t>D218070312</t>
  </si>
  <si>
    <t>2501 WOODSIDE DRIVE</t>
  </si>
  <si>
    <t xml:space="preserve">2501 WOODSIDE DR                                                </t>
  </si>
  <si>
    <t>TAR-081X</t>
  </si>
  <si>
    <t>2096-376</t>
  </si>
  <si>
    <t>RET-Northeast Fort Worth General</t>
  </si>
  <si>
    <t>TAR-064E</t>
  </si>
  <si>
    <t>2060-408</t>
  </si>
  <si>
    <t>D218085205</t>
  </si>
  <si>
    <t>VACANT LAND 41496752</t>
  </si>
  <si>
    <t>RET-Arlington/Centreport General</t>
  </si>
  <si>
    <t xml:space="preserve">2261 S WATSON RD                                                </t>
  </si>
  <si>
    <t>TAR-084Y</t>
  </si>
  <si>
    <t>2132-376</t>
  </si>
  <si>
    <t>D218095923</t>
  </si>
  <si>
    <t>151 AVIATOR</t>
  </si>
  <si>
    <t>AH-Hicks Airfield</t>
  </si>
  <si>
    <t xml:space="preserve">151 AVIATOR DR                                                  </t>
  </si>
  <si>
    <t>TAR-018M</t>
  </si>
  <si>
    <t>2024-460</t>
  </si>
  <si>
    <t>2078-460</t>
  </si>
  <si>
    <t>D218098183</t>
  </si>
  <si>
    <t>41168674 / A 873-3A06</t>
  </si>
  <si>
    <t xml:space="preserve">9000 CROWLEY RD                                                 </t>
  </si>
  <si>
    <t>TAR-104Q</t>
  </si>
  <si>
    <t>2042-344</t>
  </si>
  <si>
    <t>Car Wash General</t>
  </si>
  <si>
    <t>D218099661</t>
  </si>
  <si>
    <t xml:space="preserve">11225 FM RD 730 N                                               </t>
  </si>
  <si>
    <t>TAR-015J</t>
  </si>
  <si>
    <t>1982-460</t>
  </si>
  <si>
    <t>D218100104</t>
  </si>
  <si>
    <t>Interim Use-Commercial</t>
  </si>
  <si>
    <t>VACANT CHURCH-LOT USED AS PARKING FOR PULIDOS RESTAURANT</t>
  </si>
  <si>
    <t xml:space="preserve">5059 BENBROOK HWY                                               </t>
  </si>
  <si>
    <t>TAR-087C</t>
  </si>
  <si>
    <t>2012-372</t>
  </si>
  <si>
    <t>D218101209</t>
  </si>
  <si>
    <t>Vacant Land</t>
  </si>
  <si>
    <t>IM-GSID</t>
  </si>
  <si>
    <t xml:space="preserve">3100 AVE F ST                                                   </t>
  </si>
  <si>
    <t>TAR-070Y</t>
  </si>
  <si>
    <t>2132-396</t>
  </si>
  <si>
    <t>2114-468</t>
  </si>
  <si>
    <t>Interim Use</t>
  </si>
  <si>
    <t>WH-South Fort Worth/Seminary General</t>
  </si>
  <si>
    <t>D218111183</t>
  </si>
  <si>
    <t xml:space="preserve">2370 RIVERSIDE DR                                               </t>
  </si>
  <si>
    <t>TAR-077H</t>
  </si>
  <si>
    <t>2060-392</t>
  </si>
  <si>
    <t>D218112244</t>
  </si>
  <si>
    <t>MED-Grapevine/Southlake Hospital District</t>
  </si>
  <si>
    <t xml:space="preserve">2641 IRA E WOODS AVE                                            </t>
  </si>
  <si>
    <t>TAR-027N</t>
  </si>
  <si>
    <t>2120-456</t>
  </si>
  <si>
    <t>TAR-097Q</t>
  </si>
  <si>
    <t>2120-364</t>
  </si>
  <si>
    <t>IM-Midway</t>
  </si>
  <si>
    <t>D218116038</t>
  </si>
  <si>
    <t>4550  BASSWOOD BLVD</t>
  </si>
  <si>
    <t>OFC-North Tarrant County</t>
  </si>
  <si>
    <t xml:space="preserve">4550 BASSWOOD BLVD                                              </t>
  </si>
  <si>
    <t>TAR-036S</t>
  </si>
  <si>
    <t>2060-436</t>
  </si>
  <si>
    <t>D218119135</t>
  </si>
  <si>
    <t xml:space="preserve">6201 CAMP BOWIE BLVD                                            </t>
  </si>
  <si>
    <t>TAR-074L</t>
  </si>
  <si>
    <t>2024-384</t>
  </si>
  <si>
    <t>D218122979</t>
  </si>
  <si>
    <t xml:space="preserve">7844 CHAPMAN RD                                                 </t>
  </si>
  <si>
    <t>TAR-038T</t>
  </si>
  <si>
    <t>2084-436</t>
  </si>
  <si>
    <t>D218123752</t>
  </si>
  <si>
    <t xml:space="preserve">8358 DAVIS BLVD                                                 </t>
  </si>
  <si>
    <t>TAR-038D</t>
  </si>
  <si>
    <t>2090-436</t>
  </si>
  <si>
    <t>D218123894</t>
  </si>
  <si>
    <t>WOOD FENCE/BARBED WIRE</t>
  </si>
  <si>
    <t xml:space="preserve">105 VINSON ST                                                   </t>
  </si>
  <si>
    <t>TAR-083K</t>
  </si>
  <si>
    <t>2120-388</t>
  </si>
  <si>
    <t>1031ExSale</t>
  </si>
  <si>
    <t>TAR-077F</t>
  </si>
  <si>
    <t>D218126049</t>
  </si>
  <si>
    <t xml:space="preserve">4000 BENBROOK HWY                                               </t>
  </si>
  <si>
    <t>TAR-073V</t>
  </si>
  <si>
    <t>D218127098</t>
  </si>
  <si>
    <t>1314 KNIGHT ST</t>
  </si>
  <si>
    <t>WH-South Arlington/Mansfield General</t>
  </si>
  <si>
    <t xml:space="preserve">1314 KNIGHT ST                                                  </t>
  </si>
  <si>
    <t>TAR-096F</t>
  </si>
  <si>
    <t>2108-368</t>
  </si>
  <si>
    <t>D218131179</t>
  </si>
  <si>
    <t>Parking Surface</t>
  </si>
  <si>
    <t>PARKING LOT</t>
  </si>
  <si>
    <t>RET-Mansfield</t>
  </si>
  <si>
    <t xml:space="preserve">1595 N HWY 157                                                  </t>
  </si>
  <si>
    <t>TAR-123H</t>
  </si>
  <si>
    <t>2102-336</t>
  </si>
  <si>
    <t>WH-Centreport/GSID General</t>
  </si>
  <si>
    <t>D218135529</t>
  </si>
  <si>
    <t>4920 OVERTON COMMONS</t>
  </si>
  <si>
    <t>OFC-Southwest Tarrant County</t>
  </si>
  <si>
    <t xml:space="preserve">4920 OVERTON COMMONS CT                                         </t>
  </si>
  <si>
    <t>TAR-088L</t>
  </si>
  <si>
    <t>2024-368</t>
  </si>
  <si>
    <t>D218137426</t>
  </si>
  <si>
    <t>4994 W VICKERY BLVD</t>
  </si>
  <si>
    <t xml:space="preserve">4994 W VICKERY BLVD                                             </t>
  </si>
  <si>
    <t>TAR-075T</t>
  </si>
  <si>
    <t>2030-380</t>
  </si>
  <si>
    <t>TAR-107D</t>
  </si>
  <si>
    <t>2036-384</t>
  </si>
  <si>
    <t>D218141699</t>
  </si>
  <si>
    <t xml:space="preserve">N MESQUITE ST                                                   </t>
  </si>
  <si>
    <t>TAR-083F</t>
  </si>
  <si>
    <t>D218141972</t>
  </si>
  <si>
    <t xml:space="preserve">1801 W AIRPORT FWY                                              </t>
  </si>
  <si>
    <t>TAR-055J</t>
  </si>
  <si>
    <t>2114-424</t>
  </si>
  <si>
    <t>D218142224</t>
  </si>
  <si>
    <t>910  INDUSTRIAL BLVD</t>
  </si>
  <si>
    <t>OFC-Mid-Cities (Hurst, Euless, Bedford)</t>
  </si>
  <si>
    <t xml:space="preserve">910 INDUSTRIAL BLVD S                                           </t>
  </si>
  <si>
    <t>TAR-055P</t>
  </si>
  <si>
    <t>2120-420</t>
  </si>
  <si>
    <t>D218142708</t>
  </si>
  <si>
    <t xml:space="preserve">917 E ROSEDALE ST                                               </t>
  </si>
  <si>
    <t>TAR-077K</t>
  </si>
  <si>
    <t>2054-384</t>
  </si>
  <si>
    <t>IM-Fossil Creek/Mercantile</t>
  </si>
  <si>
    <t>D218143668</t>
  </si>
  <si>
    <t xml:space="preserve">1724 S MAIN ST                                                  </t>
  </si>
  <si>
    <t>TAR-077N</t>
  </si>
  <si>
    <t>2048-384</t>
  </si>
  <si>
    <t>D218144083</t>
  </si>
  <si>
    <t>VACANT LOT E LANCATER AVE</t>
  </si>
  <si>
    <t xml:space="preserve">4906 E LANCASTER AVE                                            </t>
  </si>
  <si>
    <t>2072-388</t>
  </si>
  <si>
    <t>D218146129</t>
  </si>
  <si>
    <t>Warehouse-Flex/Multi-Use</t>
  </si>
  <si>
    <t>Envioromatic/42443758</t>
  </si>
  <si>
    <t xml:space="preserve">2335 W WARRIOR TR                                               </t>
  </si>
  <si>
    <t>TAR-098D</t>
  </si>
  <si>
    <t>2138-372</t>
  </si>
  <si>
    <t>WH-Mid-Cities (Hurst, Euless, Bedford) General</t>
  </si>
  <si>
    <t>TAR-054Y</t>
  </si>
  <si>
    <t>2114-412</t>
  </si>
  <si>
    <t>D218151423</t>
  </si>
  <si>
    <t>WH-Northwest Fort Worth/Northside General</t>
  </si>
  <si>
    <t xml:space="preserve">5103 AZLE AVE                                                   </t>
  </si>
  <si>
    <t>TAR-047X</t>
  </si>
  <si>
    <t>2030-412</t>
  </si>
  <si>
    <t>TAR-079Q</t>
  </si>
  <si>
    <t>2078-380</t>
  </si>
  <si>
    <t>D218155597</t>
  </si>
  <si>
    <t>NORTH SIDE ADDN - ARLINGTON Block Lot 2R</t>
  </si>
  <si>
    <t>RET-Arlington Entertainment District</t>
  </si>
  <si>
    <t xml:space="preserve">N COLLINS ST                                                    </t>
  </si>
  <si>
    <t>TAR-083B</t>
  </si>
  <si>
    <t>2120-392</t>
  </si>
  <si>
    <t>NULL</t>
  </si>
  <si>
    <t>TAR-059Y</t>
  </si>
  <si>
    <t>D218158816</t>
  </si>
  <si>
    <t>3800-3812 EULESS SOUTH MAIN ST</t>
  </si>
  <si>
    <t xml:space="preserve">3812 EULESS SOUTH MAIN ST                                       </t>
  </si>
  <si>
    <t>TAR-055V</t>
  </si>
  <si>
    <t>2126-416</t>
  </si>
  <si>
    <t>D218158817</t>
  </si>
  <si>
    <t>D218158823</t>
  </si>
  <si>
    <t xml:space="preserve">5701 S HAMPSHIRE BLVD                                           </t>
  </si>
  <si>
    <t>TAR-079L</t>
  </si>
  <si>
    <t>D218160637</t>
  </si>
  <si>
    <t>INDUSTRIAL</t>
  </si>
  <si>
    <t>IM-West Fort Worth/Hulen General</t>
  </si>
  <si>
    <t xml:space="preserve">3104 REAGAN DR                                                  </t>
  </si>
  <si>
    <t>TAR-073M</t>
  </si>
  <si>
    <t>TAR-076T</t>
  </si>
  <si>
    <t>2048-392</t>
  </si>
  <si>
    <t>WH-Ryan and Pruitt</t>
  </si>
  <si>
    <t>TAR-077W</t>
  </si>
  <si>
    <t>2054-376</t>
  </si>
  <si>
    <t>D218172618</t>
  </si>
  <si>
    <t>6110 E BELKNAP ST</t>
  </si>
  <si>
    <t xml:space="preserve">6110 E BELKNAP ST                                               </t>
  </si>
  <si>
    <t>Worship Center General</t>
  </si>
  <si>
    <t>2012-392</t>
  </si>
  <si>
    <t>D218179157</t>
  </si>
  <si>
    <t>B &amp; F RED CORNER</t>
  </si>
  <si>
    <t xml:space="preserve">901 E TERRELL AVE                                               </t>
  </si>
  <si>
    <t>D218181324</t>
  </si>
  <si>
    <t xml:space="preserve">8120 MID CITIES BLVD                                            </t>
  </si>
  <si>
    <t>TAR-038X</t>
  </si>
  <si>
    <t>2084-432</t>
  </si>
  <si>
    <t>D218182000</t>
  </si>
  <si>
    <t>Food Service General</t>
  </si>
  <si>
    <t xml:space="preserve">6828 NORTH FWY                                                  </t>
  </si>
  <si>
    <t>TAR-035U</t>
  </si>
  <si>
    <t>2054-436</t>
  </si>
  <si>
    <t>D218183215</t>
  </si>
  <si>
    <t>8747 HARMON RD</t>
  </si>
  <si>
    <t>WH-North Fort Worth General</t>
  </si>
  <si>
    <t xml:space="preserve">8747 HARMON RD                                                  </t>
  </si>
  <si>
    <t>TAR-021W</t>
  </si>
  <si>
    <t>2048-448</t>
  </si>
  <si>
    <t>D218187245</t>
  </si>
  <si>
    <t>Office-Low Rise</t>
  </si>
  <si>
    <t>OFFICE SHELL (PCTC)</t>
  </si>
  <si>
    <t xml:space="preserve">7585 MID CITIES BLVD                                            </t>
  </si>
  <si>
    <t>TAR-038W</t>
  </si>
  <si>
    <t>D218189249</t>
  </si>
  <si>
    <t>VACANT FIRE DAMAGED WHSE-NEEDS DEMO</t>
  </si>
  <si>
    <t>Auto Care General</t>
  </si>
  <si>
    <t xml:space="preserve">4010 NE 28TH ST                                                 </t>
  </si>
  <si>
    <t>D218189536</t>
  </si>
  <si>
    <t xml:space="preserve">3701 SANDSHELL DR                                               </t>
  </si>
  <si>
    <t>TAR-049G</t>
  </si>
  <si>
    <t>2054-428</t>
  </si>
  <si>
    <t>D218192624</t>
  </si>
  <si>
    <t>Vacant Land / 42023902</t>
  </si>
  <si>
    <t xml:space="preserve">1117 W HARRIS RD                                                </t>
  </si>
  <si>
    <t>TAR-110K</t>
  </si>
  <si>
    <t>2108-348</t>
  </si>
  <si>
    <t>D218193220</t>
  </si>
  <si>
    <t>BBD DISTINCTIVE DESIGNS LP</t>
  </si>
  <si>
    <t xml:space="preserve">460 JOHNSON RD                                                  </t>
  </si>
  <si>
    <t>TAR-023F</t>
  </si>
  <si>
    <t>10771 TUBE DR</t>
  </si>
  <si>
    <t xml:space="preserve">10771 TUBE DR                                                   </t>
  </si>
  <si>
    <t>TAR-054X</t>
  </si>
  <si>
    <t>2108-416</t>
  </si>
  <si>
    <t>D218193817</t>
  </si>
  <si>
    <t xml:space="preserve">805 W HARRIS RD                                                 </t>
  </si>
  <si>
    <t>TAR-110M</t>
  </si>
  <si>
    <t>2114-348</t>
  </si>
  <si>
    <t>D218195452</t>
  </si>
  <si>
    <t xml:space="preserve">6500 WATAUGA RD                                                 </t>
  </si>
  <si>
    <t>TAR-037Y</t>
  </si>
  <si>
    <t>2078-432</t>
  </si>
  <si>
    <t>D218195454</t>
  </si>
  <si>
    <t>WH-Arlington South</t>
  </si>
  <si>
    <t xml:space="preserve">7827 S COOPER ST                                                </t>
  </si>
  <si>
    <t>TAR-110T</t>
  </si>
  <si>
    <t>2108-344</t>
  </si>
  <si>
    <t>D218196299</t>
  </si>
  <si>
    <t xml:space="preserve">5900 RIDGECREST DR                                              </t>
  </si>
  <si>
    <t>TAR-037S</t>
  </si>
  <si>
    <t>2072-436</t>
  </si>
  <si>
    <t>D218196389</t>
  </si>
  <si>
    <t xml:space="preserve">141 COAD ST                                                     </t>
  </si>
  <si>
    <t>TAR-105X</t>
  </si>
  <si>
    <t>2054-340</t>
  </si>
  <si>
    <t>D218198876</t>
  </si>
  <si>
    <t>VACANT BLDG</t>
  </si>
  <si>
    <t>RET-Watauga North</t>
  </si>
  <si>
    <t xml:space="preserve">1001 S MAIN ST                                                  </t>
  </si>
  <si>
    <t>TAR-023S</t>
  </si>
  <si>
    <t>D218205229</t>
  </si>
  <si>
    <t>APT-South Arlington/Mansfield</t>
  </si>
  <si>
    <t xml:space="preserve">2190 PARK SPRINGS BLVD                                          </t>
  </si>
  <si>
    <t>TAR-081Y</t>
  </si>
  <si>
    <t>2102-376</t>
  </si>
  <si>
    <t>D218205779</t>
  </si>
  <si>
    <t>WH-Newell and Newell</t>
  </si>
  <si>
    <t xml:space="preserve">1813 HANDLEY EDERVILLE RD                                       </t>
  </si>
  <si>
    <t>TAR-066J</t>
  </si>
  <si>
    <t>2084-404</t>
  </si>
  <si>
    <t>D218206758</t>
  </si>
  <si>
    <t xml:space="preserve">3601 LITTLE RD                                                  </t>
  </si>
  <si>
    <t>TAR-094H</t>
  </si>
  <si>
    <t>2096-368</t>
  </si>
  <si>
    <t>GovSaleValid</t>
  </si>
  <si>
    <t>D218208664</t>
  </si>
  <si>
    <t>VACANT LAND COMMERCIAL</t>
  </si>
  <si>
    <t xml:space="preserve">3051 SUFFOLK DR                                                 </t>
  </si>
  <si>
    <t>TAR-090E</t>
  </si>
  <si>
    <t>2048-368</t>
  </si>
  <si>
    <t>WH-Airport Freeway/Birdville General</t>
  </si>
  <si>
    <t>OFC-East Tarrant County</t>
  </si>
  <si>
    <t>D218223538</t>
  </si>
  <si>
    <t xml:space="preserve">519 E DIVISION ST                                               </t>
  </si>
  <si>
    <t>TenantBuyer</t>
  </si>
  <si>
    <t>TAR-093D</t>
  </si>
  <si>
    <t>D218226591</t>
  </si>
  <si>
    <t>9916 CAMP BOWIE WEST BLVD</t>
  </si>
  <si>
    <t xml:space="preserve">9924 CAMP BOWIE WEST BLVD                                       </t>
  </si>
  <si>
    <t>TAR-072P</t>
  </si>
  <si>
    <t>2000-384</t>
  </si>
  <si>
    <t>D218226592</t>
  </si>
  <si>
    <t>GRAVEL PARKING</t>
  </si>
  <si>
    <t xml:space="preserve">9944 CAMP BOWIE WEST BLVD                                       </t>
  </si>
  <si>
    <t>D218232628</t>
  </si>
  <si>
    <t>VACANT LAND W/CONCRETE</t>
  </si>
  <si>
    <t>RET-Westworth Village</t>
  </si>
  <si>
    <t xml:space="preserve">401 ALTA MERE DR                                                </t>
  </si>
  <si>
    <t>TAR-060X</t>
  </si>
  <si>
    <t>2018-392</t>
  </si>
  <si>
    <t>D218233293</t>
  </si>
  <si>
    <t>2030 S COOPER ST</t>
  </si>
  <si>
    <t xml:space="preserve">2030 S COOPER ST                                                </t>
  </si>
  <si>
    <t>TAR-082Z</t>
  </si>
  <si>
    <t>2114-376</t>
  </si>
  <si>
    <t>D218236794</t>
  </si>
  <si>
    <t>WH-Fossil Creek/Mercantile</t>
  </si>
  <si>
    <t xml:space="preserve">4100 STANLEY KELLER RD                                          </t>
  </si>
  <si>
    <t>TAR-050S</t>
  </si>
  <si>
    <t>2060-416</t>
  </si>
  <si>
    <t>IM-North Fort Worth General</t>
  </si>
  <si>
    <t>D218246111</t>
  </si>
  <si>
    <t xml:space="preserve">8800 MC CART AVE                                                </t>
  </si>
  <si>
    <t>TAR-103V</t>
  </si>
  <si>
    <t>2036-344</t>
  </si>
  <si>
    <t>D218254147</t>
  </si>
  <si>
    <t>ROBERTSON PROPERTIES</t>
  </si>
  <si>
    <t xml:space="preserve">4921 MANSFIELD RD                                               </t>
  </si>
  <si>
    <t>TAR-096T</t>
  </si>
  <si>
    <t>2108-360</t>
  </si>
  <si>
    <t>D218255554</t>
  </si>
  <si>
    <t>9613  SANTA MONICA DR</t>
  </si>
  <si>
    <t xml:space="preserve">9615 SANTA MONICA DR                                            </t>
  </si>
  <si>
    <t>TAR-072Q</t>
  </si>
  <si>
    <t>D218256244</t>
  </si>
  <si>
    <t xml:space="preserve">1909 N BEACH ST                                                 </t>
  </si>
  <si>
    <t>D218256261</t>
  </si>
  <si>
    <t xml:space="preserve">2721 PRESTIGE RD                                                </t>
  </si>
  <si>
    <t>TAR-021R</t>
  </si>
  <si>
    <t>2060-456</t>
  </si>
  <si>
    <t>Mixed Use General</t>
  </si>
  <si>
    <t>D218266777</t>
  </si>
  <si>
    <t xml:space="preserve">6001 HIGHTOWER DR                                               </t>
  </si>
  <si>
    <t>TAR-037N</t>
  </si>
  <si>
    <t>SellerFinance</t>
  </si>
  <si>
    <t>D218273333</t>
  </si>
  <si>
    <t>804 SCHOOLHOUSE RD</t>
  </si>
  <si>
    <t xml:space="preserve">804 SCHOOLHOUSE RD                                              </t>
  </si>
  <si>
    <t>TAR-006Y</t>
  </si>
  <si>
    <t>2042-468</t>
  </si>
  <si>
    <t>TAR-084H</t>
  </si>
  <si>
    <t>D218277817</t>
  </si>
  <si>
    <t xml:space="preserve">6304 HOLIDAY LN                                                 </t>
  </si>
  <si>
    <t>2114-372</t>
  </si>
  <si>
    <t>TAR-079P</t>
  </si>
  <si>
    <t>D219001023</t>
  </si>
  <si>
    <t xml:space="preserve">7300 BLUE MOUND RD                                              </t>
  </si>
  <si>
    <t>TAR-034V</t>
  </si>
  <si>
    <t>2048-436</t>
  </si>
  <si>
    <t>LAND</t>
  </si>
  <si>
    <t>D219002308</t>
  </si>
  <si>
    <t>CENTRO CHRISTIANO BET-EL CHURC</t>
  </si>
  <si>
    <t>WH-Midway</t>
  </si>
  <si>
    <t xml:space="preserve">5800 E BELKNAP ST                                               </t>
  </si>
  <si>
    <t>TAR-064D</t>
  </si>
  <si>
    <t>D219005480</t>
  </si>
  <si>
    <t xml:space="preserve">704 SOUTHEAST PKWY                                              </t>
  </si>
  <si>
    <t>TAR-029K</t>
  </si>
  <si>
    <t>1988-440</t>
  </si>
  <si>
    <t>D219005891</t>
  </si>
  <si>
    <t>APT-West Arlington</t>
  </si>
  <si>
    <t xml:space="preserve">2301 SPANISH TR                                                 </t>
  </si>
  <si>
    <t>D219006143</t>
  </si>
  <si>
    <t xml:space="preserve">CLIFFORD ST                                                     </t>
  </si>
  <si>
    <t>TAR-059S</t>
  </si>
  <si>
    <t>2006-396</t>
  </si>
  <si>
    <t>D219013875</t>
  </si>
  <si>
    <t xml:space="preserve">900 E INDUSTRIAL AVE                                            </t>
  </si>
  <si>
    <t>TAR-048C</t>
  </si>
  <si>
    <t>2042-428</t>
  </si>
  <si>
    <t>D219015350</t>
  </si>
  <si>
    <t>300  PARK DR</t>
  </si>
  <si>
    <t xml:space="preserve">300 PARK DR                                                     </t>
  </si>
  <si>
    <t>TAR-055L</t>
  </si>
  <si>
    <t>D219019038</t>
  </si>
  <si>
    <t xml:space="preserve">5319 KELLY ELLIOTT RD                                           </t>
  </si>
  <si>
    <t>TAR-095X</t>
  </si>
  <si>
    <t>2096-360</t>
  </si>
  <si>
    <t>D219019572</t>
  </si>
  <si>
    <t>41446143 / 12875-3-6</t>
  </si>
  <si>
    <t>IM-South Tarrant County General</t>
  </si>
  <si>
    <t xml:space="preserve">4900 FREEMAN DR                                                 </t>
  </si>
  <si>
    <t>2078-356</t>
  </si>
  <si>
    <t>D219021172</t>
  </si>
  <si>
    <t>5329 KELLY ELLIOTT RD</t>
  </si>
  <si>
    <t xml:space="preserve">5329 KELLY ELLIOTT RD                                           </t>
  </si>
  <si>
    <t xml:space="preserve"> 4301 CAREY ST / 07792190</t>
  </si>
  <si>
    <t xml:space="preserve">4301 CAREY ST                                                   </t>
  </si>
  <si>
    <t>TAR-093B</t>
  </si>
  <si>
    <t>2078-372</t>
  </si>
  <si>
    <t>D219025916</t>
  </si>
  <si>
    <t xml:space="preserve">1110 EAST HIGHLAND ST                                           </t>
  </si>
  <si>
    <t>TAR-026D</t>
  </si>
  <si>
    <t>D219039042</t>
  </si>
  <si>
    <t>COFFEYS LANDSCAPE</t>
  </si>
  <si>
    <t xml:space="preserve">3709 W VICKERY BLVD                                             </t>
  </si>
  <si>
    <t>TAR-075M</t>
  </si>
  <si>
    <t>D219051302</t>
  </si>
  <si>
    <t xml:space="preserve">9715 OLD GRANBURY RD                                            </t>
  </si>
  <si>
    <t>TAR-102R</t>
  </si>
  <si>
    <t>2024-344</t>
  </si>
  <si>
    <t>D219051753</t>
  </si>
  <si>
    <t>Inactive</t>
  </si>
  <si>
    <t>941673265-07901305/ 8140 Mid Cities Blvd</t>
  </si>
  <si>
    <t>Com Inactive</t>
  </si>
  <si>
    <t xml:space="preserve">8140 MID CITIES BLVD                                            </t>
  </si>
  <si>
    <t>TAR-036Z</t>
  </si>
  <si>
    <t>2072-432</t>
  </si>
  <si>
    <t>D219061176</t>
  </si>
  <si>
    <t>Car Wash-Automatic</t>
  </si>
  <si>
    <t>PCTC 2020 / AUTOMATIC DRIVE THRU CAR WASH</t>
  </si>
  <si>
    <t xml:space="preserve">8917 LOWER SONOMA LN                                            </t>
  </si>
  <si>
    <t>TAR-035A</t>
  </si>
  <si>
    <t>D219062185</t>
  </si>
  <si>
    <t xml:space="preserve">HICKS FIELD RD                                                  </t>
  </si>
  <si>
    <t>TAR-019T</t>
  </si>
  <si>
    <t>2030-452</t>
  </si>
  <si>
    <t>D219070348</t>
  </si>
  <si>
    <t xml:space="preserve">1044 TEXAN TR                                                   </t>
  </si>
  <si>
    <t>TAR-028K</t>
  </si>
  <si>
    <t>2132-460</t>
  </si>
  <si>
    <t>D219080565</t>
  </si>
  <si>
    <t>APT-Central Arlington</t>
  </si>
  <si>
    <t xml:space="preserve">2323 W JEFFERSON ST                                             </t>
  </si>
  <si>
    <t>TAR-084M</t>
  </si>
  <si>
    <t>2138-388</t>
  </si>
  <si>
    <t>D219083640</t>
  </si>
  <si>
    <t>1309 EVANS AVE</t>
  </si>
  <si>
    <t xml:space="preserve">1309 EVANS AVE                                                  </t>
  </si>
  <si>
    <t>D219084367</t>
  </si>
  <si>
    <t>Retail-Pharmacy</t>
  </si>
  <si>
    <t>CVS PHARMACY #8330-01</t>
  </si>
  <si>
    <t xml:space="preserve">6320 RUFE SNOW DR                                               </t>
  </si>
  <si>
    <t>D219088879</t>
  </si>
  <si>
    <t>COMMERCIAL LAND WITH HOUSE</t>
  </si>
  <si>
    <t xml:space="preserve">922 SOUTH FWY                                                   </t>
  </si>
  <si>
    <t>D219090188</t>
  </si>
  <si>
    <t>IM-Newell and Newell</t>
  </si>
  <si>
    <t xml:space="preserve">7001 JACK NEWELL BLVD S                                         </t>
  </si>
  <si>
    <t>TAR-065M</t>
  </si>
  <si>
    <t>D219099725</t>
  </si>
  <si>
    <t xml:space="preserve">182 JELLICO CIR                                                 </t>
  </si>
  <si>
    <t>TAR-024M</t>
  </si>
  <si>
    <t>2090-460</t>
  </si>
  <si>
    <t>D219109474</t>
  </si>
  <si>
    <t xml:space="preserve">2315 W WARRIOR TR                                               </t>
  </si>
  <si>
    <t>D219110456</t>
  </si>
  <si>
    <t>13233  JAKE CT</t>
  </si>
  <si>
    <t>Motel/Hotel General</t>
  </si>
  <si>
    <t xml:space="preserve">13233 JAKE CT                                                   </t>
  </si>
  <si>
    <t>TAR-119T</t>
  </si>
  <si>
    <t>2054-324</t>
  </si>
  <si>
    <t>D219110939</t>
  </si>
  <si>
    <t>WH-GSID</t>
  </si>
  <si>
    <t xml:space="preserve">2603 ARKANSAS LN                                                </t>
  </si>
  <si>
    <t>D219113415-CWD</t>
  </si>
  <si>
    <t>3604 N GROVE ST</t>
  </si>
  <si>
    <t xml:space="preserve">3604 N GROVE ST                                                 </t>
  </si>
  <si>
    <t>TAR-048Y</t>
  </si>
  <si>
    <t>2042-412</t>
  </si>
  <si>
    <t>TAR-092R</t>
  </si>
  <si>
    <t>2072-364</t>
  </si>
  <si>
    <t>D219122004</t>
  </si>
  <si>
    <t>6500 Bryant Irvin/41424980</t>
  </si>
  <si>
    <t xml:space="preserve">6500 BRYANT IRVIN RD                                            </t>
  </si>
  <si>
    <t>TAR-088X</t>
  </si>
  <si>
    <t>2018-360</t>
  </si>
  <si>
    <t>D219126156</t>
  </si>
  <si>
    <t xml:space="preserve">201 ACADEMY BLVD                                                </t>
  </si>
  <si>
    <t>TAR-058Y</t>
  </si>
  <si>
    <t>2000-396</t>
  </si>
  <si>
    <t>Service Station General</t>
  </si>
  <si>
    <t>D219134604</t>
  </si>
  <si>
    <t>7929 HARWELL ST</t>
  </si>
  <si>
    <t>Mobile Home Park General</t>
  </si>
  <si>
    <t xml:space="preserve">7936 RAYMOND AVE                                                </t>
  </si>
  <si>
    <t>TAR-059U</t>
  </si>
  <si>
    <t>D219136108</t>
  </si>
  <si>
    <t xml:space="preserve">828 SANDY LN                                                    </t>
  </si>
  <si>
    <t>TAR-066U</t>
  </si>
  <si>
    <t>2090-400</t>
  </si>
  <si>
    <t>D219140894</t>
  </si>
  <si>
    <t>1014 HALTOM RD</t>
  </si>
  <si>
    <t xml:space="preserve">1014 HALTOM RD                                                  </t>
  </si>
  <si>
    <t>TAR-064Q</t>
  </si>
  <si>
    <t>2066-400</t>
  </si>
  <si>
    <t>D219141943</t>
  </si>
  <si>
    <t xml:space="preserve">521 W KENNEDALE PKWY                                            </t>
  </si>
  <si>
    <t>TAR-093Z</t>
  </si>
  <si>
    <t>D219143704</t>
  </si>
  <si>
    <t>2328 E PARK ROW DR</t>
  </si>
  <si>
    <t xml:space="preserve">2328 E PARK ROW DR                                              </t>
  </si>
  <si>
    <t>TAR-084T</t>
  </si>
  <si>
    <t>2132-380</t>
  </si>
  <si>
    <t>D219147514</t>
  </si>
  <si>
    <t>3025 MEDLIN DR</t>
  </si>
  <si>
    <t xml:space="preserve">3025 MEDLIN DR                                                  </t>
  </si>
  <si>
    <t>TAR-096C</t>
  </si>
  <si>
    <t>D219148025</t>
  </si>
  <si>
    <t>Auto Care-Service Center</t>
  </si>
  <si>
    <t>TAKE 5 OIL CHANGE</t>
  </si>
  <si>
    <t xml:space="preserve">9550 WHITE SETTLEMENT RD                                        </t>
  </si>
  <si>
    <t>D219152021</t>
  </si>
  <si>
    <t xml:space="preserve">6900 WANDA LN                                                   </t>
  </si>
  <si>
    <t>TAR-093W</t>
  </si>
  <si>
    <t>2072-356</t>
  </si>
  <si>
    <t>D219157597</t>
  </si>
  <si>
    <t xml:space="preserve">521 S RACE ST                                                   </t>
  </si>
  <si>
    <t>TAR-106N</t>
  </si>
  <si>
    <t>2060-348</t>
  </si>
  <si>
    <t>D219168314</t>
  </si>
  <si>
    <t>Exempt-Government</t>
  </si>
  <si>
    <t>CITY OF EULESS</t>
  </si>
  <si>
    <t xml:space="preserve">1001 CRESTHAVEN DR                                              </t>
  </si>
  <si>
    <t>TAR-055N</t>
  </si>
  <si>
    <t>D219173475</t>
  </si>
  <si>
    <t>WH-Downtown/7th Street/Trinity General</t>
  </si>
  <si>
    <t xml:space="preserve">225 NE 23RD ST                                                  </t>
  </si>
  <si>
    <t>TAR-062L</t>
  </si>
  <si>
    <t>2042-404</t>
  </si>
  <si>
    <t>D219179312</t>
  </si>
  <si>
    <t>2500 E STATE HWY 114</t>
  </si>
  <si>
    <t xml:space="preserve">2301 WESTGATE PLZ                                               </t>
  </si>
  <si>
    <t>TAR-027F</t>
  </si>
  <si>
    <t>2120-464</t>
  </si>
  <si>
    <t>D219179878</t>
  </si>
  <si>
    <t>901 S CHERRY LN</t>
  </si>
  <si>
    <t>RET-Ridgmar Mall</t>
  </si>
  <si>
    <t xml:space="preserve">901 S CHERRY LN                                                 </t>
  </si>
  <si>
    <t>TAR-073C</t>
  </si>
  <si>
    <t>D219181512</t>
  </si>
  <si>
    <t>VACANT  LAND -</t>
  </si>
  <si>
    <t xml:space="preserve">600 S CHERRY LN                                                 </t>
  </si>
  <si>
    <t>D219201549</t>
  </si>
  <si>
    <t xml:space="preserve">2100 WESTPARK CT                                                </t>
  </si>
  <si>
    <t>TAR-054M</t>
  </si>
  <si>
    <t>D219204482</t>
  </si>
  <si>
    <t>5580 HUDDLESTON ST</t>
  </si>
  <si>
    <t xml:space="preserve">5580 HUDDLESTON ST                                              </t>
  </si>
  <si>
    <t>TAR-050D</t>
  </si>
  <si>
    <t>2066-428</t>
  </si>
  <si>
    <t>D219207397</t>
  </si>
  <si>
    <t xml:space="preserve">4826 WICHITA ST                                                 </t>
  </si>
  <si>
    <t>TAR-092F</t>
  </si>
  <si>
    <t>2066-372</t>
  </si>
  <si>
    <t>D219216881</t>
  </si>
  <si>
    <t xml:space="preserve">2151 HERITAGE PKWY                                              </t>
  </si>
  <si>
    <t>TAR-125X</t>
  </si>
  <si>
    <t>2120-320</t>
  </si>
  <si>
    <t xml:space="preserve">S MITCHELL RD                                                   </t>
  </si>
  <si>
    <t>D219218225</t>
  </si>
  <si>
    <t xml:space="preserve">5416 ELM ST                                                     </t>
  </si>
  <si>
    <t>2066-432</t>
  </si>
  <si>
    <t>D219219186</t>
  </si>
  <si>
    <t xml:space="preserve">118 E RANDOL MILL RD                                            </t>
  </si>
  <si>
    <t>TAR-083A</t>
  </si>
  <si>
    <t>D219220428</t>
  </si>
  <si>
    <t xml:space="preserve">6960 NW LOOP 820                                                </t>
  </si>
  <si>
    <t>TAR-046X</t>
  </si>
  <si>
    <t>2018-412</t>
  </si>
  <si>
    <t>D219221733</t>
  </si>
  <si>
    <t xml:space="preserve">7521 AIRPORT FWY                                                </t>
  </si>
  <si>
    <t>TAR-052W</t>
  </si>
  <si>
    <t>2084-412</t>
  </si>
  <si>
    <t>Svc Station-Convenience Store with Fuel</t>
  </si>
  <si>
    <t>D219229777</t>
  </si>
  <si>
    <t>4940 RAMEY AVE</t>
  </si>
  <si>
    <t>Community Facility General</t>
  </si>
  <si>
    <t xml:space="preserve">4940 RAMEY AVE                                                  </t>
  </si>
  <si>
    <t>2072-380</t>
  </si>
  <si>
    <t>D219232830</t>
  </si>
  <si>
    <t xml:space="preserve">11035 MOSIER VALLEY RD                                          </t>
  </si>
  <si>
    <t>2108-412</t>
  </si>
  <si>
    <t>D219234974</t>
  </si>
  <si>
    <t>FUTURE LUXE GRAND APT COMPLEX</t>
  </si>
  <si>
    <t>APT-South Arlington</t>
  </si>
  <si>
    <t xml:space="preserve">S GREAT SOUTHWEST PKWY                                          </t>
  </si>
  <si>
    <t>TAR-098R</t>
  </si>
  <si>
    <t>2138-364</t>
  </si>
  <si>
    <t>D219250348</t>
  </si>
  <si>
    <t>7700 DENTON HWY</t>
  </si>
  <si>
    <t>RET-Vinyard Marketplace</t>
  </si>
  <si>
    <t xml:space="preserve">5805 STARNES RD                                                 </t>
  </si>
  <si>
    <t>TAR-037J</t>
  </si>
  <si>
    <t>2072-440</t>
  </si>
  <si>
    <t>D219251193</t>
  </si>
  <si>
    <t>VACANT LAND (FUTURE RETAIL)</t>
  </si>
  <si>
    <t xml:space="preserve">1612 AIRPORT FWY                                                </t>
  </si>
  <si>
    <t>TAR-054K</t>
  </si>
  <si>
    <t>2108-424</t>
  </si>
  <si>
    <t>D219258266</t>
  </si>
  <si>
    <t>751 FULLER WISER RD</t>
  </si>
  <si>
    <t>APT-Hurst/Euless/Bedford</t>
  </si>
  <si>
    <t xml:space="preserve">751 FULLER WISER RD                                             </t>
  </si>
  <si>
    <t>TAR-056E</t>
  </si>
  <si>
    <t>2126-428</t>
  </si>
  <si>
    <t>D219259726</t>
  </si>
  <si>
    <t xml:space="preserve">4215 CHICKASAW AVE                                              </t>
  </si>
  <si>
    <t>TAR-092D</t>
  </si>
  <si>
    <t>2072-372</t>
  </si>
  <si>
    <t>D219266679</t>
  </si>
  <si>
    <t xml:space="preserve">232 N JUDKINS ST                                                </t>
  </si>
  <si>
    <t>TAR-063V</t>
  </si>
  <si>
    <t>2060-400</t>
  </si>
  <si>
    <t>D219269220</t>
  </si>
  <si>
    <t xml:space="preserve">2500 MARTIN LUTHER KING FWY                                     </t>
  </si>
  <si>
    <t>TAR-078S</t>
  </si>
  <si>
    <t>2060-380</t>
  </si>
  <si>
    <t>D219289914</t>
  </si>
  <si>
    <t>D219292108</t>
  </si>
  <si>
    <t>Aviation-Storage Hangar</t>
  </si>
  <si>
    <t>514 Aviator Dr- Hicks</t>
  </si>
  <si>
    <t xml:space="preserve">514 AVIATOR DR                                                  </t>
  </si>
  <si>
    <t>TAR-018R</t>
  </si>
  <si>
    <t>2024-456</t>
  </si>
  <si>
    <t>D219294112</t>
  </si>
  <si>
    <t>APT-Stop Six</t>
  </si>
  <si>
    <t>D220005787</t>
  </si>
  <si>
    <t xml:space="preserve">1609 E BROADWAY AVE                                             </t>
  </si>
  <si>
    <t>D220011148</t>
  </si>
  <si>
    <t>VACANT LAND 2020</t>
  </si>
  <si>
    <t xml:space="preserve">2033 SONOMA CREEK LN                                            </t>
  </si>
  <si>
    <t>D220011924</t>
  </si>
  <si>
    <t>Exempt-Church</t>
  </si>
  <si>
    <t xml:space="preserve">917 E POWELL AVE                                                </t>
  </si>
  <si>
    <t>TAR-077P</t>
  </si>
  <si>
    <t>2054-380</t>
  </si>
  <si>
    <t>D220020622</t>
  </si>
  <si>
    <t>5336 RAMEY AVE</t>
  </si>
  <si>
    <t xml:space="preserve">5336 RAMEY AVE                                                  </t>
  </si>
  <si>
    <t>D220022345</t>
  </si>
  <si>
    <t>6573  MIDWAY RD</t>
  </si>
  <si>
    <t xml:space="preserve">6573 MIDWAY RD                                                  </t>
  </si>
  <si>
    <t>TAR-065B</t>
  </si>
  <si>
    <t>2078-412</t>
  </si>
  <si>
    <t>D220042572</t>
  </si>
  <si>
    <t>1701 FOUNTAINVIEW DR</t>
  </si>
  <si>
    <t xml:space="preserve">1701 FOUNTAINVIEW DR                                            </t>
  </si>
  <si>
    <t>TAR-125S</t>
  </si>
  <si>
    <t>2120-324</t>
  </si>
  <si>
    <t>D220045862</t>
  </si>
  <si>
    <t>VACANT LAND - HICKS</t>
  </si>
  <si>
    <t xml:space="preserve">924 AVIATOR DR                                                  </t>
  </si>
  <si>
    <t>D220047398</t>
  </si>
  <si>
    <t xml:space="preserve">7008 EDGEWATER TR                                               </t>
  </si>
  <si>
    <t>TAR-045V</t>
  </si>
  <si>
    <t>2012-416</t>
  </si>
  <si>
    <t>D220047786</t>
  </si>
  <si>
    <t>D220049628</t>
  </si>
  <si>
    <t>WH-Northeast Tarrant County General</t>
  </si>
  <si>
    <t xml:space="preserve">2000 GREENWOOD DR                                               </t>
  </si>
  <si>
    <t>TAR-025N</t>
  </si>
  <si>
    <t>2096-456</t>
  </si>
  <si>
    <t>D220055211</t>
  </si>
  <si>
    <t xml:space="preserve">5100 SPRINGLAKE PKWY                                            </t>
  </si>
  <si>
    <t>TAR-050M</t>
  </si>
  <si>
    <t>D220060466</t>
  </si>
  <si>
    <t>D220060816</t>
  </si>
  <si>
    <t>vacant land</t>
  </si>
  <si>
    <t xml:space="preserve">7224 BLOXOM PARK RD                                             </t>
  </si>
  <si>
    <t>D220065257</t>
  </si>
  <si>
    <t xml:space="preserve">4442 S COLLINS ST                                               </t>
  </si>
  <si>
    <t>D220073487</t>
  </si>
  <si>
    <t xml:space="preserve">2333 MC CURDY ST                                                </t>
  </si>
  <si>
    <t>TAR-077V</t>
  </si>
  <si>
    <t>D220142620</t>
  </si>
  <si>
    <t xml:space="preserve">3509 VILLAGE CREEK RD                                           </t>
  </si>
  <si>
    <t>TAR-079T</t>
  </si>
  <si>
    <t>D220145416</t>
  </si>
  <si>
    <t xml:space="preserve">2831 W EULESS BLVD                                              </t>
  </si>
  <si>
    <t>D220149300</t>
  </si>
  <si>
    <t>7-ELEVEN / 03143856</t>
  </si>
  <si>
    <t xml:space="preserve">1315 N COLLINS ST                                               </t>
  </si>
  <si>
    <t>TAR-069X</t>
  </si>
  <si>
    <t>D220154982</t>
  </si>
  <si>
    <t>5007-5009 NEW YORK AVE</t>
  </si>
  <si>
    <t xml:space="preserve">5007 NEW YORK AVE                                               </t>
  </si>
  <si>
    <t>TAR-098S</t>
  </si>
  <si>
    <t>2126-360</t>
  </si>
  <si>
    <t>D220155701</t>
  </si>
  <si>
    <t xml:space="preserve">5909 WILBARGER ST                                               </t>
  </si>
  <si>
    <t>D220156263</t>
  </si>
  <si>
    <t>5901 WILBARGER</t>
  </si>
  <si>
    <t xml:space="preserve">5901 WILBARGER ST                                               </t>
  </si>
  <si>
    <t>D220156414</t>
  </si>
  <si>
    <t>1135 E AVE J</t>
  </si>
  <si>
    <t xml:space="preserve">1135 E AVE J                                                    </t>
  </si>
  <si>
    <t>TAR-070V</t>
  </si>
  <si>
    <t>2138-400</t>
  </si>
  <si>
    <t>D220161664</t>
  </si>
  <si>
    <t>D220162864</t>
  </si>
  <si>
    <t xml:space="preserve">5620 WATAUGA RD                                                 </t>
  </si>
  <si>
    <t>D220166013</t>
  </si>
  <si>
    <t>904 COLLIER ST</t>
  </si>
  <si>
    <t>OFC-Central Business District</t>
  </si>
  <si>
    <t xml:space="preserve">904 COLLIER ST                                                  </t>
  </si>
  <si>
    <t>TAR-076D</t>
  </si>
  <si>
    <t>D220166691</t>
  </si>
  <si>
    <t xml:space="preserve">2030 N MAIN ST                                                  </t>
  </si>
  <si>
    <t>D220168632</t>
  </si>
  <si>
    <t>601 W EULESS BLVD</t>
  </si>
  <si>
    <t xml:space="preserve">751 W EULESS BLVD                                               </t>
  </si>
  <si>
    <t>D220180672</t>
  </si>
  <si>
    <t>Jose Mora PROPERTY</t>
  </si>
  <si>
    <t xml:space="preserve">308 E RANDOL MILL RD                                            </t>
  </si>
  <si>
    <t>D220180828</t>
  </si>
  <si>
    <t>2604 S PIPELINE RD</t>
  </si>
  <si>
    <t xml:space="preserve">2604 S PIPELINE RD W                                            </t>
  </si>
  <si>
    <t>D220185402</t>
  </si>
  <si>
    <t>2405 FORT WORTH STREET</t>
  </si>
  <si>
    <t xml:space="preserve">2409 FORT WORTH ST                                              </t>
  </si>
  <si>
    <t>D220195622</t>
  </si>
  <si>
    <t>D220214443</t>
  </si>
  <si>
    <t>11300 MOSIER VALLEY RD</t>
  </si>
  <si>
    <t xml:space="preserve">TRINITY BLVD                                                    </t>
  </si>
  <si>
    <t>D220216293</t>
  </si>
  <si>
    <t>FUTURE DENTAL OFFICE (JUST FOR GRINS)</t>
  </si>
  <si>
    <t xml:space="preserve">468 N MAIN ST                                                   </t>
  </si>
  <si>
    <t>TAR-023E</t>
  </si>
  <si>
    <t>2072-460</t>
  </si>
  <si>
    <t>D220245783</t>
  </si>
  <si>
    <t>5345 GEBRON DR</t>
  </si>
  <si>
    <t xml:space="preserve">5345 GEBRON DR                                                  </t>
  </si>
  <si>
    <t>TAR-099X</t>
  </si>
  <si>
    <t>1982-340</t>
  </si>
  <si>
    <t>D220252051</t>
  </si>
  <si>
    <t xml:space="preserve">3229 STUART DR                                                  </t>
  </si>
  <si>
    <t>D220253615</t>
  </si>
  <si>
    <t>VACANT LAND / 04663349</t>
  </si>
  <si>
    <t xml:space="preserve">4113 MANSFIELD HWY                                              </t>
  </si>
  <si>
    <t>D220261250</t>
  </si>
  <si>
    <t xml:space="preserve">10800 JACKSBORO HWY                                             </t>
  </si>
  <si>
    <t>TAR-044B</t>
  </si>
  <si>
    <t>1994-428</t>
  </si>
  <si>
    <t>D220275373</t>
  </si>
  <si>
    <t>1124 W ARKANSAS LN</t>
  </si>
  <si>
    <t xml:space="preserve">1124 W ARKANSAS LN                                              </t>
  </si>
  <si>
    <t>D220275374</t>
  </si>
  <si>
    <t xml:space="preserve">1399 E MULKEY ST                                                </t>
  </si>
  <si>
    <t>TAR-077U</t>
  </si>
  <si>
    <t>D220278459</t>
  </si>
  <si>
    <t>3610 SHELBY RD</t>
  </si>
  <si>
    <t xml:space="preserve">SHELBY RD                                                       </t>
  </si>
  <si>
    <t>TAR-106R</t>
  </si>
  <si>
    <t>2072-344</t>
  </si>
  <si>
    <t>D220289464</t>
  </si>
  <si>
    <t xml:space="preserve">951 E BROADWAY AVE                                              </t>
  </si>
  <si>
    <t>D220293192</t>
  </si>
  <si>
    <t xml:space="preserve">3401 COBBLESTONE DR                                             </t>
  </si>
  <si>
    <t>TAR-092Y</t>
  </si>
  <si>
    <t>2066-356</t>
  </si>
  <si>
    <t>D220312939</t>
  </si>
  <si>
    <t xml:space="preserve">601 S JIM WRIGHT FWY                                            </t>
  </si>
  <si>
    <t>TAR-059W</t>
  </si>
  <si>
    <t>2006-392</t>
  </si>
  <si>
    <t>D220316640</t>
  </si>
  <si>
    <t xml:space="preserve">727 E WALL ST                                                   </t>
  </si>
  <si>
    <t>TAR-028J</t>
  </si>
  <si>
    <t>D220329830</t>
  </si>
  <si>
    <t>BFIP PARTNERS LTD</t>
  </si>
  <si>
    <t xml:space="preserve">8700 BENBROOK BLVD                                              </t>
  </si>
  <si>
    <t>TAR-087K</t>
  </si>
  <si>
    <t>2006-368</t>
  </si>
  <si>
    <t>D220332795</t>
  </si>
  <si>
    <t>400 W. Hurst</t>
  </si>
  <si>
    <t xml:space="preserve">400 W HURST BLVD                                                </t>
  </si>
  <si>
    <t>TAR-053X</t>
  </si>
  <si>
    <t>2096-412</t>
  </si>
  <si>
    <t>D220346783</t>
  </si>
  <si>
    <t>D221008162</t>
  </si>
  <si>
    <t xml:space="preserve">2324 UNIVERSITY DR                                              </t>
  </si>
  <si>
    <t>2042-380</t>
  </si>
  <si>
    <t>D221008808</t>
  </si>
  <si>
    <t>700 S SYLVANIA</t>
  </si>
  <si>
    <t xml:space="preserve">700 S SYLVANIA AVE                                              </t>
  </si>
  <si>
    <t>TAR-063Y</t>
  </si>
  <si>
    <t>2054-396</t>
  </si>
  <si>
    <t>D221024596</t>
  </si>
  <si>
    <t>VACANT LAND / 42719737</t>
  </si>
  <si>
    <t xml:space="preserve">2200 E BROAD ST                                                 </t>
  </si>
  <si>
    <t>TAR-125Q</t>
  </si>
  <si>
    <t>2120-328</t>
  </si>
  <si>
    <t>D221034418</t>
  </si>
  <si>
    <t xml:space="preserve">908 E EDEN RD                                                   </t>
  </si>
  <si>
    <t>TAR-110L</t>
  </si>
  <si>
    <t>D221047194</t>
  </si>
  <si>
    <t>Vacant Land / 00839299</t>
  </si>
  <si>
    <t xml:space="preserve">3013 N MAIN ST                                                  </t>
  </si>
  <si>
    <t>TAR-062C</t>
  </si>
  <si>
    <t>Land Acres</t>
  </si>
  <si>
    <t>Sale Price Per Acre</t>
  </si>
  <si>
    <t>Primary 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</si>
</sst>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00000"/>
    <numFmt numFmtId="165" formatCode="m/d/yy;@"/>
    <numFmt numFmtId="166" formatCode="&quot;$&quot;#,##0.00"/>
    <numFmt numFmtId="167" formatCode="0.000"/>
    <numFmt numFmtId="168" formatCode="&quot;$&quot;#,##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rgb="FF0070C0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66" fontId="3" fillId="2" borderId="0" xfId="0" applyNumberFormat="1" applyFont="1" applyFill="1" applyAlignment="1">
      <alignment horizontal="center" wrapText="1"/>
    </xf>
    <xf numFmtId="168" fontId="3" fillId="2" borderId="0" xfId="0" applyNumberFormat="1" applyFont="1" applyFill="1" applyAlignment="1">
      <alignment horizontal="center" wrapText="1"/>
    </xf>
    <xf numFmtId="166" fontId="3" fillId="2" borderId="0" xfId="0" applyNumberFormat="1" applyFont="1" applyFill="1" applyAlignment="1">
      <alignment horizontal="center"/>
    </xf>
    <xf numFmtId="168" fontId="3" fillId="2" borderId="0" xfId="0" applyNumberFormat="1" applyFont="1" applyFill="1" applyAlignment="1">
      <alignment horizontal="center"/>
    </xf>
    <xf numFmtId="166" fontId="5" fillId="2" borderId="0" xfId="0" applyNumberFormat="1" applyFont="1" applyFill="1" applyAlignment="1">
      <alignment horizontal="center"/>
    </xf>
    <xf numFmtId="0" fontId="1" fillId="0" borderId="0" xfId="0" applyFont="1" applyFill="1"/>
    <xf numFmtId="164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wrapText="1"/>
    </xf>
    <xf numFmtId="1" fontId="1" fillId="0" borderId="0" xfId="0" applyNumberFormat="1" applyFont="1" applyFill="1"/>
    <xf numFmtId="167" fontId="1" fillId="0" borderId="0" xfId="0" applyNumberFormat="1" applyFont="1" applyFill="1"/>
    <xf numFmtId="166" fontId="1" fillId="0" borderId="0" xfId="0" applyNumberFormat="1" applyFont="1" applyFill="1"/>
    <xf numFmtId="168" fontId="1" fillId="0" borderId="0" xfId="0" applyNumberFormat="1" applyFont="1" applyFill="1"/>
    <xf numFmtId="164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165" fontId="3" fillId="0" borderId="0" xfId="0" applyNumberFormat="1" applyFont="1" applyFill="1" applyAlignment="1">
      <alignment horizontal="center" wrapText="1"/>
    </xf>
    <xf numFmtId="1" fontId="3" fillId="0" borderId="0" xfId="0" applyNumberFormat="1" applyFont="1" applyFill="1" applyAlignment="1">
      <alignment horizontal="center" wrapText="1"/>
    </xf>
    <xf numFmtId="167" fontId="3" fillId="0" borderId="0" xfId="0" applyNumberFormat="1" applyFont="1" applyFill="1" applyAlignment="1">
      <alignment horizontal="center" wrapText="1"/>
    </xf>
    <xf numFmtId="166" fontId="3" fillId="0" borderId="0" xfId="0" applyNumberFormat="1" applyFont="1" applyFill="1" applyAlignment="1">
      <alignment horizontal="center" wrapText="1"/>
    </xf>
    <xf numFmtId="168" fontId="3" fillId="0" borderId="0" xfId="0" applyNumberFormat="1" applyFont="1" applyFill="1" applyAlignment="1">
      <alignment horizontal="center" wrapText="1"/>
    </xf>
    <xf numFmtId="165" fontId="4" fillId="0" borderId="0" xfId="0" applyNumberFormat="1" applyFont="1" applyFill="1"/>
    <xf numFmtId="1" fontId="2" fillId="0" borderId="0" xfId="0" applyNumberFormat="1" applyFont="1" applyFill="1"/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1"/>
  <sheetViews>
    <sheetView tabSelected="1" topLeftCell="D1" workbookViewId="0">
      <pane ySplit="1" topLeftCell="A164" activePane="bottomLeft" state="frozen"/>
      <selection pane="bottomLeft" activeCell="E14" sqref="E14"/>
    </sheetView>
  </sheetViews>
  <sheetFormatPr defaultRowHeight="12.75" x14ac:dyDescent="0.2"/>
  <cols>
    <col min="1" max="1" width="9" style="7" bestFit="1" customWidth="1"/>
    <col min="2" max="2" width="12.140625" style="6" bestFit="1" customWidth="1"/>
    <col min="3" max="3" width="9.28515625" style="8" customWidth="1"/>
    <col min="4" max="4" width="40" style="6" bestFit="1" customWidth="1"/>
    <col min="5" max="5" width="37" style="9" customWidth="1"/>
    <col min="6" max="6" width="36.140625" style="10" customWidth="1"/>
    <col min="7" max="7" width="30.7109375" style="10" customWidth="1"/>
    <col min="8" max="8" width="10" style="6" bestFit="1" customWidth="1"/>
    <col min="9" max="9" width="9.140625" style="6"/>
    <col min="10" max="10" width="9.140625" style="11"/>
    <col min="11" max="11" width="9.140625" style="12"/>
    <col min="12" max="12" width="12.7109375" style="13" hidden="1" customWidth="1"/>
    <col min="13" max="13" width="12.7109375" style="14" bestFit="1" customWidth="1"/>
    <col min="14" max="14" width="10.5703125" style="3" customWidth="1"/>
    <col min="15" max="15" width="11.85546875" style="4" customWidth="1"/>
    <col min="16" max="16" width="16.42578125" style="6" bestFit="1" customWidth="1"/>
    <col min="17" max="17" width="11.5703125" style="6" customWidth="1"/>
    <col min="18" max="18" width="20.140625" style="26" bestFit="1" customWidth="1"/>
    <col min="19" max="16384" width="9.140625" style="6"/>
  </cols>
  <sheetData>
    <row r="1" spans="1:18" s="16" customFormat="1" ht="60" customHeight="1" x14ac:dyDescent="0.2">
      <c r="A1" s="15" t="s">
        <v>890</v>
      </c>
      <c r="B1" s="16" t="s">
        <v>0</v>
      </c>
      <c r="C1" s="17" t="s">
        <v>2</v>
      </c>
      <c r="D1" s="16" t="s">
        <v>4</v>
      </c>
      <c r="E1" s="16" t="s">
        <v>5</v>
      </c>
      <c r="F1" s="16" t="s">
        <v>6</v>
      </c>
      <c r="G1" s="16" t="s">
        <v>7</v>
      </c>
      <c r="H1" s="16" t="s">
        <v>8</v>
      </c>
      <c r="I1" s="16" t="s">
        <v>9</v>
      </c>
      <c r="J1" s="18" t="s">
        <v>10</v>
      </c>
      <c r="K1" s="19" t="s">
        <v>888</v>
      </c>
      <c r="L1" s="20" t="s">
        <v>11</v>
      </c>
      <c r="M1" s="21" t="s">
        <v>12</v>
      </c>
      <c r="N1" s="1" t="s">
        <v>13</v>
      </c>
      <c r="O1" s="2" t="s">
        <v>889</v>
      </c>
      <c r="P1" s="16" t="s">
        <v>14</v>
      </c>
      <c r="Q1" s="16" t="s">
        <v>3</v>
      </c>
      <c r="R1" s="24" t="s">
        <v>1</v>
      </c>
    </row>
    <row r="2" spans="1:18" x14ac:dyDescent="0.2">
      <c r="A2" s="7">
        <v>41589114</v>
      </c>
      <c r="B2" s="6">
        <v>80880116</v>
      </c>
      <c r="C2" s="8">
        <v>43110</v>
      </c>
      <c r="D2" s="6" t="s">
        <v>16</v>
      </c>
      <c r="E2" s="9" t="s">
        <v>17</v>
      </c>
      <c r="F2" s="10" t="s">
        <v>18</v>
      </c>
      <c r="G2" s="10" t="s">
        <v>19</v>
      </c>
      <c r="H2" s="6" t="s">
        <v>20</v>
      </c>
      <c r="I2" s="6" t="s">
        <v>21</v>
      </c>
      <c r="J2" s="11">
        <v>58545</v>
      </c>
      <c r="K2" s="12">
        <f>J2/43560</f>
        <v>1.34400826446281</v>
      </c>
      <c r="L2" s="13">
        <v>1800000</v>
      </c>
      <c r="M2" s="14">
        <v>1800000</v>
      </c>
      <c r="N2" s="5">
        <v>30.745580322828499</v>
      </c>
      <c r="O2" s="4">
        <f>M2/K2</f>
        <v>1339277.4788624134</v>
      </c>
      <c r="P2" s="25" t="s">
        <v>22</v>
      </c>
      <c r="Q2" s="6" t="b">
        <v>0</v>
      </c>
      <c r="R2" s="26" t="s">
        <v>15</v>
      </c>
    </row>
    <row r="3" spans="1:18" x14ac:dyDescent="0.2">
      <c r="A3" s="7">
        <v>5303370</v>
      </c>
      <c r="B3" s="6">
        <v>80876601</v>
      </c>
      <c r="C3" s="8">
        <v>43112</v>
      </c>
      <c r="D3" s="6" t="s">
        <v>16</v>
      </c>
      <c r="E3" s="9" t="s">
        <v>28</v>
      </c>
      <c r="F3" s="10" t="s">
        <v>29</v>
      </c>
      <c r="G3" s="10" t="s">
        <v>30</v>
      </c>
      <c r="H3" s="6" t="s">
        <v>31</v>
      </c>
      <c r="I3" s="6" t="s">
        <v>32</v>
      </c>
      <c r="J3" s="11">
        <v>163032.01</v>
      </c>
      <c r="K3" s="12">
        <f>J3/43560</f>
        <v>3.7426999540863179</v>
      </c>
      <c r="L3" s="13">
        <v>285000</v>
      </c>
      <c r="M3" s="14">
        <v>285000</v>
      </c>
      <c r="N3" s="3">
        <v>1.74812296063822</v>
      </c>
      <c r="O3" s="4">
        <f>M3/K3</f>
        <v>76148.236165400886</v>
      </c>
      <c r="P3" s="6" t="s">
        <v>26</v>
      </c>
      <c r="Q3" s="6" t="b">
        <v>0</v>
      </c>
      <c r="R3" s="26" t="s">
        <v>27</v>
      </c>
    </row>
    <row r="4" spans="1:18" x14ac:dyDescent="0.2">
      <c r="A4" s="7">
        <v>2391171</v>
      </c>
      <c r="B4" s="6">
        <v>80172946</v>
      </c>
      <c r="C4" s="8">
        <v>43117</v>
      </c>
      <c r="D4" s="6" t="s">
        <v>16</v>
      </c>
      <c r="E4" s="9" t="s">
        <v>39</v>
      </c>
      <c r="F4" s="10" t="s">
        <v>40</v>
      </c>
      <c r="G4" s="10" t="s">
        <v>41</v>
      </c>
      <c r="H4" s="6" t="s">
        <v>42</v>
      </c>
      <c r="I4" s="6" t="s">
        <v>43</v>
      </c>
      <c r="J4" s="11">
        <v>21052</v>
      </c>
      <c r="K4" s="12">
        <f>J4/43560</f>
        <v>0.48328741965105604</v>
      </c>
      <c r="L4" s="13">
        <v>87584</v>
      </c>
      <c r="M4" s="14">
        <v>87584</v>
      </c>
      <c r="N4" s="3">
        <v>4.1603648109443201</v>
      </c>
      <c r="O4" s="4">
        <f>M4/K4</f>
        <v>181225.49116473494</v>
      </c>
      <c r="P4" s="6" t="s">
        <v>26</v>
      </c>
      <c r="Q4" s="6" t="b">
        <v>0</v>
      </c>
      <c r="R4" s="26" t="s">
        <v>38</v>
      </c>
    </row>
    <row r="5" spans="1:18" x14ac:dyDescent="0.2">
      <c r="A5" s="7">
        <v>7397364</v>
      </c>
      <c r="B5" s="6">
        <v>80764363</v>
      </c>
      <c r="C5" s="8">
        <v>43137</v>
      </c>
      <c r="D5" s="6" t="s">
        <v>16</v>
      </c>
      <c r="E5" s="9">
        <v>80764363</v>
      </c>
      <c r="F5" s="10" t="s">
        <v>46</v>
      </c>
      <c r="G5" s="10" t="s">
        <v>47</v>
      </c>
      <c r="H5" s="6" t="s">
        <v>48</v>
      </c>
      <c r="I5" s="6" t="s">
        <v>49</v>
      </c>
      <c r="J5" s="11">
        <v>158812</v>
      </c>
      <c r="K5" s="12">
        <f>J5/43560</f>
        <v>3.6458218549127639</v>
      </c>
      <c r="L5" s="13">
        <v>525000</v>
      </c>
      <c r="M5" s="14">
        <v>525000</v>
      </c>
      <c r="N5" s="3">
        <v>3.3057955318237902</v>
      </c>
      <c r="O5" s="4">
        <f>M5/K5</f>
        <v>144000.45336624436</v>
      </c>
      <c r="P5" s="6" t="s">
        <v>26</v>
      </c>
      <c r="Q5" s="6" t="b">
        <v>0</v>
      </c>
      <c r="R5" s="26" t="s">
        <v>45</v>
      </c>
    </row>
    <row r="6" spans="1:18" x14ac:dyDescent="0.2">
      <c r="A6" s="7">
        <v>42192569</v>
      </c>
      <c r="B6" s="6">
        <v>800015382</v>
      </c>
      <c r="C6" s="8">
        <v>43138</v>
      </c>
      <c r="D6" s="6" t="s">
        <v>16</v>
      </c>
      <c r="E6" s="9" t="s">
        <v>54</v>
      </c>
      <c r="F6" s="10" t="s">
        <v>33</v>
      </c>
      <c r="G6" s="10" t="s">
        <v>55</v>
      </c>
      <c r="H6" s="6" t="s">
        <v>56</v>
      </c>
      <c r="I6" s="6" t="s">
        <v>57</v>
      </c>
      <c r="J6" s="11">
        <v>65179</v>
      </c>
      <c r="K6" s="12">
        <f>J6/43560</f>
        <v>1.4963039485766758</v>
      </c>
      <c r="L6" s="13">
        <v>70000</v>
      </c>
      <c r="M6" s="14">
        <v>70000</v>
      </c>
      <c r="N6" s="3">
        <v>1.0739655410484901</v>
      </c>
      <c r="O6" s="4">
        <f>M6/K6</f>
        <v>46781.938968072536</v>
      </c>
      <c r="P6" s="6" t="s">
        <v>26</v>
      </c>
      <c r="Q6" s="6" t="b">
        <v>0</v>
      </c>
      <c r="R6" s="26" t="s">
        <v>53</v>
      </c>
    </row>
    <row r="7" spans="1:18" ht="25.5" x14ac:dyDescent="0.2">
      <c r="A7" s="7">
        <v>6271197</v>
      </c>
      <c r="B7" s="6">
        <v>80561918</v>
      </c>
      <c r="C7" s="8">
        <v>43158</v>
      </c>
      <c r="D7" s="6" t="s">
        <v>16</v>
      </c>
      <c r="E7" s="9">
        <v>80561918</v>
      </c>
      <c r="F7" s="10" t="s">
        <v>34</v>
      </c>
      <c r="G7" s="10" t="s">
        <v>64</v>
      </c>
      <c r="H7" s="6" t="s">
        <v>65</v>
      </c>
      <c r="I7" s="6" t="s">
        <v>66</v>
      </c>
      <c r="J7" s="11">
        <v>93436</v>
      </c>
      <c r="K7" s="12">
        <f>J7/43560</f>
        <v>2.1449954086317722</v>
      </c>
      <c r="L7" s="13">
        <v>536006</v>
      </c>
      <c r="M7" s="14">
        <v>536006</v>
      </c>
      <c r="N7" s="3">
        <v>5.7366111562994897</v>
      </c>
      <c r="O7" s="4">
        <f>M7/K7</f>
        <v>249886.7819684062</v>
      </c>
      <c r="P7" s="6" t="s">
        <v>26</v>
      </c>
      <c r="Q7" s="6" t="b">
        <v>1</v>
      </c>
      <c r="R7" s="26" t="s">
        <v>63</v>
      </c>
    </row>
    <row r="8" spans="1:18" x14ac:dyDescent="0.2">
      <c r="A8" s="7">
        <v>3144925</v>
      </c>
      <c r="B8" s="6">
        <v>80217184</v>
      </c>
      <c r="C8" s="8">
        <v>43164</v>
      </c>
      <c r="D8" s="6" t="s">
        <v>16</v>
      </c>
      <c r="E8" s="9">
        <v>80217184</v>
      </c>
      <c r="F8" s="10" t="s">
        <v>58</v>
      </c>
      <c r="G8" s="10" t="s">
        <v>74</v>
      </c>
      <c r="H8" s="6" t="s">
        <v>75</v>
      </c>
      <c r="I8" s="6" t="s">
        <v>76</v>
      </c>
      <c r="J8" s="11">
        <v>10500</v>
      </c>
      <c r="K8" s="12">
        <f>J8/43560</f>
        <v>0.24104683195592286</v>
      </c>
      <c r="L8" s="13">
        <v>107000</v>
      </c>
      <c r="M8" s="14">
        <v>107000</v>
      </c>
      <c r="N8" s="3">
        <v>10.190476190476099</v>
      </c>
      <c r="O8" s="4">
        <f>M8/K8</f>
        <v>443897.1428571429</v>
      </c>
      <c r="P8" s="6" t="s">
        <v>26</v>
      </c>
      <c r="Q8" s="6" t="b">
        <v>0</v>
      </c>
      <c r="R8" s="26" t="s">
        <v>73</v>
      </c>
    </row>
    <row r="9" spans="1:18" x14ac:dyDescent="0.2">
      <c r="A9" s="7">
        <v>3932400</v>
      </c>
      <c r="B9" s="6">
        <v>80863511</v>
      </c>
      <c r="C9" s="8">
        <v>43164</v>
      </c>
      <c r="D9" s="6" t="s">
        <v>16</v>
      </c>
      <c r="E9" s="9" t="s">
        <v>79</v>
      </c>
      <c r="F9" s="10" t="s">
        <v>80</v>
      </c>
      <c r="G9" s="10" t="s">
        <v>81</v>
      </c>
      <c r="H9" s="6" t="s">
        <v>82</v>
      </c>
      <c r="I9" s="6" t="s">
        <v>83</v>
      </c>
      <c r="J9" s="11">
        <v>256102</v>
      </c>
      <c r="K9" s="12">
        <f>J9/43560</f>
        <v>5.8792929292929292</v>
      </c>
      <c r="L9" s="13">
        <v>675000</v>
      </c>
      <c r="M9" s="14">
        <v>675000</v>
      </c>
      <c r="N9" s="3">
        <v>2.6356686007918699</v>
      </c>
      <c r="O9" s="4">
        <f>M9/K9</f>
        <v>114809.72425049395</v>
      </c>
      <c r="P9" s="6" t="s">
        <v>26</v>
      </c>
      <c r="Q9" s="6" t="b">
        <v>1</v>
      </c>
      <c r="R9" s="26" t="s">
        <v>78</v>
      </c>
    </row>
    <row r="10" spans="1:18" x14ac:dyDescent="0.2">
      <c r="A10" s="7">
        <v>42213191</v>
      </c>
      <c r="B10" s="6">
        <v>800018123</v>
      </c>
      <c r="C10" s="8">
        <v>43167</v>
      </c>
      <c r="D10" s="6" t="s">
        <v>16</v>
      </c>
      <c r="E10" s="9" t="s">
        <v>54</v>
      </c>
      <c r="F10" s="10" t="s">
        <v>87</v>
      </c>
      <c r="G10" s="10" t="s">
        <v>88</v>
      </c>
      <c r="H10" s="6" t="s">
        <v>71</v>
      </c>
      <c r="I10" s="6" t="s">
        <v>89</v>
      </c>
      <c r="J10" s="11">
        <v>43560</v>
      </c>
      <c r="K10" s="12">
        <f>J10/43560</f>
        <v>1</v>
      </c>
      <c r="L10" s="13">
        <v>160000</v>
      </c>
      <c r="M10" s="14">
        <v>160000</v>
      </c>
      <c r="N10" s="3">
        <v>3.6730945821854899</v>
      </c>
      <c r="O10" s="4">
        <f>M10/K10</f>
        <v>160000</v>
      </c>
      <c r="P10" s="6" t="s">
        <v>26</v>
      </c>
      <c r="Q10" s="6" t="b">
        <v>0</v>
      </c>
      <c r="R10" s="26" t="s">
        <v>86</v>
      </c>
    </row>
    <row r="11" spans="1:18" x14ac:dyDescent="0.2">
      <c r="A11" s="7">
        <v>1083090</v>
      </c>
      <c r="B11" s="6">
        <v>80090087</v>
      </c>
      <c r="C11" s="8">
        <v>43168</v>
      </c>
      <c r="D11" s="6" t="s">
        <v>16</v>
      </c>
      <c r="E11" s="9">
        <v>80090087</v>
      </c>
      <c r="F11" s="10" t="s">
        <v>50</v>
      </c>
      <c r="G11" s="10" t="s">
        <v>91</v>
      </c>
      <c r="H11" s="6" t="s">
        <v>92</v>
      </c>
      <c r="I11" s="6" t="s">
        <v>85</v>
      </c>
      <c r="J11" s="11">
        <v>6600</v>
      </c>
      <c r="K11" s="12">
        <f>J11/43560</f>
        <v>0.15151515151515152</v>
      </c>
      <c r="L11" s="13">
        <v>5000</v>
      </c>
      <c r="M11" s="14">
        <v>5000</v>
      </c>
      <c r="N11" s="3">
        <v>0.75757575757575701</v>
      </c>
      <c r="O11" s="4">
        <f>M11/K11</f>
        <v>33000</v>
      </c>
      <c r="P11" s="6" t="s">
        <v>26</v>
      </c>
      <c r="Q11" s="6" t="b">
        <v>0</v>
      </c>
      <c r="R11" s="26" t="s">
        <v>90</v>
      </c>
    </row>
    <row r="12" spans="1:18" x14ac:dyDescent="0.2">
      <c r="A12" s="7">
        <v>3215431</v>
      </c>
      <c r="B12" s="6">
        <v>80224008</v>
      </c>
      <c r="C12" s="8">
        <v>43166</v>
      </c>
      <c r="D12" s="6" t="s">
        <v>16</v>
      </c>
      <c r="E12" s="9">
        <v>80224008</v>
      </c>
      <c r="F12" s="10" t="s">
        <v>50</v>
      </c>
      <c r="G12" s="10" t="s">
        <v>94</v>
      </c>
      <c r="H12" s="6" t="s">
        <v>51</v>
      </c>
      <c r="I12" s="6" t="s">
        <v>52</v>
      </c>
      <c r="J12" s="11">
        <v>3100</v>
      </c>
      <c r="K12" s="12">
        <f>J12/43560</f>
        <v>7.11662075298439E-2</v>
      </c>
      <c r="L12" s="13">
        <v>3000</v>
      </c>
      <c r="M12" s="14">
        <v>3000</v>
      </c>
      <c r="N12" s="3">
        <v>0.96774193548387</v>
      </c>
      <c r="O12" s="4">
        <f>M12/K12</f>
        <v>42154.838709677417</v>
      </c>
      <c r="P12" s="6" t="s">
        <v>26</v>
      </c>
      <c r="Q12" s="6" t="b">
        <v>0</v>
      </c>
      <c r="R12" s="26" t="s">
        <v>93</v>
      </c>
    </row>
    <row r="13" spans="1:18" x14ac:dyDescent="0.2">
      <c r="A13" s="7">
        <v>7319401</v>
      </c>
      <c r="B13" s="6">
        <v>80761313</v>
      </c>
      <c r="C13" s="8">
        <v>43187</v>
      </c>
      <c r="D13" s="6" t="s">
        <v>16</v>
      </c>
      <c r="E13" s="9" t="s">
        <v>103</v>
      </c>
      <c r="F13" s="10" t="s">
        <v>44</v>
      </c>
      <c r="G13" s="10" t="s">
        <v>104</v>
      </c>
      <c r="H13" s="6" t="s">
        <v>105</v>
      </c>
      <c r="I13" s="6" t="s">
        <v>106</v>
      </c>
      <c r="J13" s="11">
        <v>238752</v>
      </c>
      <c r="K13" s="12">
        <f>J13/43560</f>
        <v>5.4809917355371898</v>
      </c>
      <c r="L13" s="13">
        <v>300000</v>
      </c>
      <c r="M13" s="14">
        <v>300000</v>
      </c>
      <c r="N13" s="3">
        <v>1.25653397667872</v>
      </c>
      <c r="O13" s="4">
        <f>M13/K13</f>
        <v>54734.620024125456</v>
      </c>
      <c r="P13" s="6" t="s">
        <v>26</v>
      </c>
      <c r="Q13" s="6" t="b">
        <v>0</v>
      </c>
      <c r="R13" s="26" t="s">
        <v>102</v>
      </c>
    </row>
    <row r="14" spans="1:18" x14ac:dyDescent="0.2">
      <c r="A14" s="7">
        <v>41496752</v>
      </c>
      <c r="B14" s="6">
        <v>800030422</v>
      </c>
      <c r="C14" s="8">
        <v>43210</v>
      </c>
      <c r="D14" s="6" t="s">
        <v>23</v>
      </c>
      <c r="E14" s="9" t="s">
        <v>111</v>
      </c>
      <c r="F14" s="10" t="s">
        <v>112</v>
      </c>
      <c r="G14" s="10" t="s">
        <v>113</v>
      </c>
      <c r="H14" s="6" t="s">
        <v>114</v>
      </c>
      <c r="I14" s="6" t="s">
        <v>115</v>
      </c>
      <c r="J14" s="11">
        <v>128774</v>
      </c>
      <c r="K14" s="12">
        <f>J14/43560</f>
        <v>2.9562442607897155</v>
      </c>
      <c r="L14" s="13">
        <v>1400702</v>
      </c>
      <c r="M14" s="14">
        <v>1400702</v>
      </c>
      <c r="N14" s="3">
        <v>10.8772112382934</v>
      </c>
      <c r="O14" s="4">
        <f>M14/K14</f>
        <v>473811.32154006243</v>
      </c>
      <c r="P14" s="6" t="s">
        <v>26</v>
      </c>
      <c r="Q14" s="6" t="b">
        <v>0</v>
      </c>
      <c r="R14" s="26" t="s">
        <v>110</v>
      </c>
    </row>
    <row r="15" spans="1:18" x14ac:dyDescent="0.2">
      <c r="A15" s="7">
        <v>6094791</v>
      </c>
      <c r="B15" s="6">
        <v>80533310</v>
      </c>
      <c r="C15" s="8">
        <v>43222</v>
      </c>
      <c r="D15" s="6" t="s">
        <v>16</v>
      </c>
      <c r="E15" s="9" t="s">
        <v>117</v>
      </c>
      <c r="F15" s="10" t="s">
        <v>118</v>
      </c>
      <c r="G15" s="10" t="s">
        <v>119</v>
      </c>
      <c r="H15" s="6" t="s">
        <v>120</v>
      </c>
      <c r="I15" s="6" t="s">
        <v>121</v>
      </c>
      <c r="J15" s="11">
        <v>18033</v>
      </c>
      <c r="K15" s="12">
        <f>J15/43560</f>
        <v>0.41398071625344351</v>
      </c>
      <c r="L15" s="13">
        <v>150000</v>
      </c>
      <c r="M15" s="14">
        <v>150000</v>
      </c>
      <c r="N15" s="3">
        <v>8.3180835135584701</v>
      </c>
      <c r="O15" s="4">
        <f>M15/K15</f>
        <v>362335.71785060724</v>
      </c>
      <c r="P15" s="6" t="s">
        <v>26</v>
      </c>
      <c r="Q15" s="6" t="b">
        <v>0</v>
      </c>
      <c r="R15" s="26" t="s">
        <v>116</v>
      </c>
    </row>
    <row r="16" spans="1:18" x14ac:dyDescent="0.2">
      <c r="A16" s="7">
        <v>41168674</v>
      </c>
      <c r="B16" s="6">
        <v>80869115</v>
      </c>
      <c r="C16" s="8">
        <v>43227</v>
      </c>
      <c r="D16" s="6" t="s">
        <v>16</v>
      </c>
      <c r="E16" s="9" t="s">
        <v>124</v>
      </c>
      <c r="F16" s="10" t="s">
        <v>33</v>
      </c>
      <c r="G16" s="10" t="s">
        <v>125</v>
      </c>
      <c r="H16" s="6" t="s">
        <v>126</v>
      </c>
      <c r="I16" s="6" t="s">
        <v>127</v>
      </c>
      <c r="J16" s="11">
        <v>98881</v>
      </c>
      <c r="K16" s="12">
        <f>J16/43560</f>
        <v>2.2699954086317722</v>
      </c>
      <c r="L16" s="13">
        <v>120000</v>
      </c>
      <c r="M16" s="14">
        <v>120000</v>
      </c>
      <c r="N16" s="3">
        <v>1.21357995974959</v>
      </c>
      <c r="O16" s="4">
        <f>M16/K16</f>
        <v>52863.543046692488</v>
      </c>
      <c r="P16" s="6" t="s">
        <v>26</v>
      </c>
      <c r="Q16" s="6" t="b">
        <v>0</v>
      </c>
      <c r="R16" s="26" t="s">
        <v>123</v>
      </c>
    </row>
    <row r="17" spans="1:18" x14ac:dyDescent="0.2">
      <c r="A17" s="7">
        <v>6841694</v>
      </c>
      <c r="B17" s="6">
        <v>80696643</v>
      </c>
      <c r="C17" s="8">
        <v>43229</v>
      </c>
      <c r="D17" s="6" t="s">
        <v>16</v>
      </c>
      <c r="E17" s="9">
        <v>80696643</v>
      </c>
      <c r="F17" s="10" t="s">
        <v>25</v>
      </c>
      <c r="G17" s="10" t="s">
        <v>130</v>
      </c>
      <c r="H17" s="6" t="s">
        <v>131</v>
      </c>
      <c r="I17" s="6" t="s">
        <v>132</v>
      </c>
      <c r="J17" s="11">
        <v>36198</v>
      </c>
      <c r="K17" s="12">
        <f>J17/43560</f>
        <v>0.83099173553719008</v>
      </c>
      <c r="L17" s="13">
        <v>50000</v>
      </c>
      <c r="M17" s="14">
        <v>50000</v>
      </c>
      <c r="N17" s="3">
        <v>1.38129178407646</v>
      </c>
      <c r="O17" s="4">
        <f>M17/K17</f>
        <v>60169.070114370959</v>
      </c>
      <c r="P17" s="6" t="s">
        <v>26</v>
      </c>
      <c r="Q17" s="6" t="b">
        <v>0</v>
      </c>
      <c r="R17" s="26" t="s">
        <v>129</v>
      </c>
    </row>
    <row r="18" spans="1:18" ht="25.5" x14ac:dyDescent="0.2">
      <c r="A18" s="7">
        <v>71293</v>
      </c>
      <c r="B18" s="6">
        <v>80012906</v>
      </c>
      <c r="C18" s="8">
        <v>43229</v>
      </c>
      <c r="D18" s="6" t="s">
        <v>134</v>
      </c>
      <c r="E18" s="9" t="s">
        <v>135</v>
      </c>
      <c r="F18" s="10" t="s">
        <v>33</v>
      </c>
      <c r="G18" s="10" t="s">
        <v>136</v>
      </c>
      <c r="H18" s="6" t="s">
        <v>137</v>
      </c>
      <c r="I18" s="6" t="s">
        <v>138</v>
      </c>
      <c r="J18" s="11">
        <v>14087</v>
      </c>
      <c r="K18" s="12">
        <f>J18/43560</f>
        <v>0.32339302112029383</v>
      </c>
      <c r="L18" s="13">
        <v>164000</v>
      </c>
      <c r="M18" s="14">
        <v>164000</v>
      </c>
      <c r="N18" s="3">
        <v>11.641939376730299</v>
      </c>
      <c r="O18" s="4">
        <f>M18/K18</f>
        <v>507122.8792503727</v>
      </c>
      <c r="P18" s="6" t="s">
        <v>26</v>
      </c>
      <c r="Q18" s="6" t="b">
        <v>0</v>
      </c>
      <c r="R18" s="26" t="s">
        <v>133</v>
      </c>
    </row>
    <row r="19" spans="1:18" x14ac:dyDescent="0.2">
      <c r="A19" s="7">
        <v>42416335</v>
      </c>
      <c r="B19" s="6">
        <v>800036022</v>
      </c>
      <c r="C19" s="8">
        <v>43406</v>
      </c>
      <c r="D19" s="6" t="s">
        <v>16</v>
      </c>
      <c r="E19" s="9" t="s">
        <v>140</v>
      </c>
      <c r="F19" s="10" t="s">
        <v>141</v>
      </c>
      <c r="G19" s="10" t="s">
        <v>142</v>
      </c>
      <c r="H19" s="6" t="s">
        <v>143</v>
      </c>
      <c r="I19" s="6" t="s">
        <v>144</v>
      </c>
      <c r="J19" s="11">
        <v>105883</v>
      </c>
      <c r="K19" s="12">
        <f>J19/43560</f>
        <v>2.4307392102846648</v>
      </c>
      <c r="L19" s="13">
        <v>450003</v>
      </c>
      <c r="M19" s="14">
        <v>450003</v>
      </c>
      <c r="N19" s="3">
        <v>4.2500023610966799</v>
      </c>
      <c r="O19" s="4">
        <f>M19/K19</f>
        <v>185130.10284937147</v>
      </c>
      <c r="P19" s="6" t="s">
        <v>26</v>
      </c>
      <c r="Q19" s="6" t="b">
        <v>0</v>
      </c>
      <c r="R19" s="26" t="s">
        <v>139</v>
      </c>
    </row>
    <row r="20" spans="1:18" ht="25.5" x14ac:dyDescent="0.2">
      <c r="A20" s="7">
        <v>1927884</v>
      </c>
      <c r="B20" s="6">
        <v>80152082</v>
      </c>
      <c r="C20" s="8">
        <v>43243</v>
      </c>
      <c r="D20" s="6" t="s">
        <v>16</v>
      </c>
      <c r="E20" s="9" t="s">
        <v>67</v>
      </c>
      <c r="F20" s="10" t="s">
        <v>34</v>
      </c>
      <c r="G20" s="10" t="s">
        <v>149</v>
      </c>
      <c r="H20" s="6" t="s">
        <v>150</v>
      </c>
      <c r="I20" s="6" t="s">
        <v>151</v>
      </c>
      <c r="J20" s="11">
        <v>283972</v>
      </c>
      <c r="K20" s="12">
        <f>J20/43560</f>
        <v>6.5191000918273643</v>
      </c>
      <c r="L20" s="13">
        <v>1250000</v>
      </c>
      <c r="M20" s="14">
        <v>1250000</v>
      </c>
      <c r="N20" s="3">
        <v>4.4018424351696597</v>
      </c>
      <c r="O20" s="4">
        <f>M20/K20</f>
        <v>191744.25647599061</v>
      </c>
      <c r="P20" s="6" t="s">
        <v>26</v>
      </c>
      <c r="Q20" s="6" t="b">
        <v>1</v>
      </c>
      <c r="R20" s="26" t="s">
        <v>148</v>
      </c>
    </row>
    <row r="21" spans="1:18" x14ac:dyDescent="0.2">
      <c r="A21" s="7">
        <v>41583426</v>
      </c>
      <c r="B21" s="6">
        <v>800030613</v>
      </c>
      <c r="C21" s="8">
        <v>43244</v>
      </c>
      <c r="D21" s="6" t="s">
        <v>16</v>
      </c>
      <c r="E21" s="9" t="s">
        <v>24</v>
      </c>
      <c r="F21" s="10" t="s">
        <v>153</v>
      </c>
      <c r="G21" s="10" t="s">
        <v>154</v>
      </c>
      <c r="H21" s="6" t="s">
        <v>155</v>
      </c>
      <c r="I21" s="6" t="s">
        <v>156</v>
      </c>
      <c r="J21" s="11">
        <v>32979</v>
      </c>
      <c r="K21" s="12">
        <f>J21/43560</f>
        <v>0.75709366391184574</v>
      </c>
      <c r="L21" s="13">
        <v>233000</v>
      </c>
      <c r="M21" s="14">
        <v>233000</v>
      </c>
      <c r="N21" s="3">
        <v>7.0651020346280902</v>
      </c>
      <c r="O21" s="4">
        <f>M21/K21</f>
        <v>307755.84462839988</v>
      </c>
      <c r="P21" s="6" t="s">
        <v>26</v>
      </c>
      <c r="Q21" s="6" t="b">
        <v>0</v>
      </c>
      <c r="R21" s="26" t="s">
        <v>152</v>
      </c>
    </row>
    <row r="22" spans="1:18" x14ac:dyDescent="0.2">
      <c r="A22" s="7">
        <v>4898583</v>
      </c>
      <c r="B22" s="6">
        <v>80433960</v>
      </c>
      <c r="C22" s="8">
        <v>43249</v>
      </c>
      <c r="D22" s="6" t="s">
        <v>16</v>
      </c>
      <c r="E22" s="9" t="s">
        <v>161</v>
      </c>
      <c r="F22" s="10" t="s">
        <v>162</v>
      </c>
      <c r="G22" s="10" t="s">
        <v>163</v>
      </c>
      <c r="H22" s="6" t="s">
        <v>164</v>
      </c>
      <c r="I22" s="6" t="s">
        <v>165</v>
      </c>
      <c r="J22" s="11">
        <v>66646</v>
      </c>
      <c r="K22" s="12">
        <f>J22/43560</f>
        <v>1.5299816345270891</v>
      </c>
      <c r="L22" s="13">
        <v>200000</v>
      </c>
      <c r="M22" s="14">
        <v>200000</v>
      </c>
      <c r="N22" s="3">
        <v>3.0009302883893998</v>
      </c>
      <c r="O22" s="4">
        <f>M22/K22</f>
        <v>130720.5233622423</v>
      </c>
      <c r="P22" s="6" t="s">
        <v>26</v>
      </c>
      <c r="Q22" s="6" t="b">
        <v>0</v>
      </c>
      <c r="R22" s="26" t="s">
        <v>160</v>
      </c>
    </row>
    <row r="23" spans="1:18" x14ac:dyDescent="0.2">
      <c r="A23" s="7">
        <v>6455824</v>
      </c>
      <c r="B23" s="6">
        <v>80584349</v>
      </c>
      <c r="C23" s="8">
        <v>43252</v>
      </c>
      <c r="D23" s="6" t="s">
        <v>16</v>
      </c>
      <c r="E23" s="9" t="s">
        <v>59</v>
      </c>
      <c r="F23" s="10" t="s">
        <v>33</v>
      </c>
      <c r="G23" s="10" t="s">
        <v>167</v>
      </c>
      <c r="H23" s="6" t="s">
        <v>168</v>
      </c>
      <c r="I23" s="6" t="s">
        <v>169</v>
      </c>
      <c r="J23" s="11">
        <v>72061</v>
      </c>
      <c r="K23" s="12">
        <f>J23/43560</f>
        <v>1.6542929292929294</v>
      </c>
      <c r="L23" s="13">
        <v>2500000</v>
      </c>
      <c r="M23" s="14">
        <v>2500000</v>
      </c>
      <c r="N23" s="3">
        <v>34.692829685960497</v>
      </c>
      <c r="O23" s="4">
        <f>M23/K23</f>
        <v>1511219.6611204396</v>
      </c>
      <c r="P23" s="6" t="s">
        <v>26</v>
      </c>
      <c r="Q23" s="6" t="b">
        <v>0</v>
      </c>
      <c r="R23" s="26" t="s">
        <v>166</v>
      </c>
    </row>
    <row r="24" spans="1:18" x14ac:dyDescent="0.2">
      <c r="A24" s="7">
        <v>4032357</v>
      </c>
      <c r="B24" s="6">
        <v>80643779</v>
      </c>
      <c r="C24" s="8">
        <v>43257</v>
      </c>
      <c r="D24" s="6" t="s">
        <v>16</v>
      </c>
      <c r="E24" s="9">
        <v>80643779</v>
      </c>
      <c r="F24" s="10" t="s">
        <v>46</v>
      </c>
      <c r="G24" s="10" t="s">
        <v>171</v>
      </c>
      <c r="H24" s="6" t="s">
        <v>172</v>
      </c>
      <c r="I24" s="6" t="s">
        <v>173</v>
      </c>
      <c r="J24" s="11">
        <v>40815.800000000003</v>
      </c>
      <c r="K24" s="12">
        <f>J24/43560</f>
        <v>0.93700183654729119</v>
      </c>
      <c r="L24" s="13">
        <v>106500</v>
      </c>
      <c r="M24" s="14">
        <v>106500</v>
      </c>
      <c r="N24" s="3">
        <v>2.60928365975921</v>
      </c>
      <c r="O24" s="4">
        <f>M24/K24</f>
        <v>113660.39621911121</v>
      </c>
      <c r="P24" s="6" t="s">
        <v>26</v>
      </c>
      <c r="Q24" s="6" t="b">
        <v>1</v>
      </c>
      <c r="R24" s="26" t="s">
        <v>170</v>
      </c>
    </row>
    <row r="25" spans="1:18" x14ac:dyDescent="0.2">
      <c r="A25" s="7">
        <v>42220813</v>
      </c>
      <c r="B25" s="6">
        <v>800018626</v>
      </c>
      <c r="C25" s="8">
        <v>43258</v>
      </c>
      <c r="D25" s="6" t="s">
        <v>16</v>
      </c>
      <c r="E25" s="9" t="s">
        <v>54</v>
      </c>
      <c r="F25" s="10" t="s">
        <v>46</v>
      </c>
      <c r="G25" s="10" t="s">
        <v>175</v>
      </c>
      <c r="H25" s="6" t="s">
        <v>176</v>
      </c>
      <c r="I25" s="6" t="s">
        <v>177</v>
      </c>
      <c r="J25" s="11">
        <v>240701</v>
      </c>
      <c r="K25" s="12">
        <f>J25/43560</f>
        <v>5.5257346189164371</v>
      </c>
      <c r="L25" s="13">
        <v>1925608</v>
      </c>
      <c r="M25" s="14">
        <v>1925608</v>
      </c>
      <c r="N25" s="3">
        <v>8</v>
      </c>
      <c r="O25" s="4">
        <f>M25/K25</f>
        <v>348480</v>
      </c>
      <c r="P25" s="6" t="s">
        <v>26</v>
      </c>
      <c r="Q25" s="6" t="b">
        <v>0</v>
      </c>
      <c r="R25" s="26" t="s">
        <v>174</v>
      </c>
    </row>
    <row r="26" spans="1:18" ht="25.5" x14ac:dyDescent="0.2">
      <c r="A26" s="7">
        <v>1500856</v>
      </c>
      <c r="B26" s="6">
        <v>80119204</v>
      </c>
      <c r="C26" s="8">
        <v>43258</v>
      </c>
      <c r="D26" s="6" t="s">
        <v>23</v>
      </c>
      <c r="E26" s="9" t="s">
        <v>179</v>
      </c>
      <c r="F26" s="10" t="s">
        <v>37</v>
      </c>
      <c r="G26" s="10" t="s">
        <v>180</v>
      </c>
      <c r="H26" s="6" t="s">
        <v>181</v>
      </c>
      <c r="I26" s="6" t="s">
        <v>182</v>
      </c>
      <c r="J26" s="11">
        <v>8400</v>
      </c>
      <c r="K26" s="12">
        <f>J26/43560</f>
        <v>0.1928374655647383</v>
      </c>
      <c r="L26" s="13">
        <v>45000</v>
      </c>
      <c r="M26" s="14">
        <v>45000</v>
      </c>
      <c r="N26" s="3">
        <v>5.3571428571428497</v>
      </c>
      <c r="O26" s="4">
        <f>M26/K26</f>
        <v>233357.14285714284</v>
      </c>
      <c r="P26" s="6" t="s">
        <v>183</v>
      </c>
      <c r="Q26" s="6" t="b">
        <v>0</v>
      </c>
      <c r="R26" s="26" t="s">
        <v>178</v>
      </c>
    </row>
    <row r="27" spans="1:18" x14ac:dyDescent="0.2">
      <c r="A27" s="7">
        <v>2386909</v>
      </c>
      <c r="B27" s="6">
        <v>80172512</v>
      </c>
      <c r="C27" s="8">
        <v>43259</v>
      </c>
      <c r="D27" s="6" t="s">
        <v>16</v>
      </c>
      <c r="E27" s="9">
        <v>80172512</v>
      </c>
      <c r="F27" s="10" t="s">
        <v>87</v>
      </c>
      <c r="G27" s="10" t="s">
        <v>186</v>
      </c>
      <c r="H27" s="6" t="s">
        <v>187</v>
      </c>
      <c r="I27" s="6" t="s">
        <v>72</v>
      </c>
      <c r="J27" s="11">
        <v>130244</v>
      </c>
      <c r="K27" s="12">
        <f>J27/43560</f>
        <v>2.9899908172635445</v>
      </c>
      <c r="L27" s="13">
        <v>150000</v>
      </c>
      <c r="M27" s="14">
        <v>150000</v>
      </c>
      <c r="N27" s="3">
        <v>1.15168453057338</v>
      </c>
      <c r="O27" s="4">
        <f>M27/K27</f>
        <v>50167.378151776662</v>
      </c>
      <c r="P27" s="6" t="s">
        <v>26</v>
      </c>
      <c r="Q27" s="6" t="b">
        <v>1</v>
      </c>
      <c r="R27" s="26" t="s">
        <v>185</v>
      </c>
    </row>
    <row r="28" spans="1:18" x14ac:dyDescent="0.2">
      <c r="A28" s="7">
        <v>1512277</v>
      </c>
      <c r="B28" s="6">
        <v>80120555</v>
      </c>
      <c r="C28" s="8">
        <v>43258</v>
      </c>
      <c r="D28" s="6" t="s">
        <v>23</v>
      </c>
      <c r="E28" s="9" t="s">
        <v>189</v>
      </c>
      <c r="F28" s="10" t="s">
        <v>190</v>
      </c>
      <c r="G28" s="10" t="s">
        <v>191</v>
      </c>
      <c r="H28" s="6" t="s">
        <v>192</v>
      </c>
      <c r="I28" s="6" t="s">
        <v>193</v>
      </c>
      <c r="J28" s="11">
        <v>81000</v>
      </c>
      <c r="K28" s="12">
        <f>J28/43560</f>
        <v>1.859504132231405</v>
      </c>
      <c r="L28" s="13">
        <v>250000</v>
      </c>
      <c r="M28" s="14">
        <v>250000</v>
      </c>
      <c r="N28" s="3">
        <v>3.0864197530864099</v>
      </c>
      <c r="O28" s="4">
        <f>M28/K28</f>
        <v>134444.44444444444</v>
      </c>
      <c r="P28" s="6" t="s">
        <v>26</v>
      </c>
      <c r="Q28" s="6" t="b">
        <v>0</v>
      </c>
      <c r="R28" s="26" t="s">
        <v>188</v>
      </c>
    </row>
    <row r="29" spans="1:18" x14ac:dyDescent="0.2">
      <c r="A29" s="7">
        <v>40023931</v>
      </c>
      <c r="B29" s="6">
        <v>80386830</v>
      </c>
      <c r="C29" s="8">
        <v>43266</v>
      </c>
      <c r="D29" s="6" t="s">
        <v>195</v>
      </c>
      <c r="E29" s="9" t="s">
        <v>196</v>
      </c>
      <c r="F29" s="10" t="s">
        <v>197</v>
      </c>
      <c r="G29" s="10" t="s">
        <v>198</v>
      </c>
      <c r="H29" s="6" t="s">
        <v>199</v>
      </c>
      <c r="I29" s="6" t="s">
        <v>200</v>
      </c>
      <c r="J29" s="11">
        <v>46600</v>
      </c>
      <c r="K29" s="12">
        <f>J29/43560</f>
        <v>1.0697887970615243</v>
      </c>
      <c r="L29" s="13">
        <v>240000</v>
      </c>
      <c r="M29" s="14">
        <v>240000</v>
      </c>
      <c r="N29" s="3">
        <v>5.1502145922746703</v>
      </c>
      <c r="O29" s="4">
        <f>M29/K29</f>
        <v>224343.347639485</v>
      </c>
      <c r="P29" s="6" t="s">
        <v>26</v>
      </c>
      <c r="Q29" s="6" t="b">
        <v>0</v>
      </c>
      <c r="R29" s="26" t="s">
        <v>194</v>
      </c>
    </row>
    <row r="30" spans="1:18" x14ac:dyDescent="0.2">
      <c r="A30" s="7">
        <v>40621030</v>
      </c>
      <c r="B30" s="6">
        <v>80875066</v>
      </c>
      <c r="C30" s="8">
        <v>43271</v>
      </c>
      <c r="D30" s="6" t="s">
        <v>16</v>
      </c>
      <c r="E30" s="9" t="s">
        <v>203</v>
      </c>
      <c r="F30" s="10" t="s">
        <v>204</v>
      </c>
      <c r="G30" s="10" t="s">
        <v>205</v>
      </c>
      <c r="H30" s="6" t="s">
        <v>206</v>
      </c>
      <c r="I30" s="6" t="s">
        <v>207</v>
      </c>
      <c r="J30" s="11">
        <v>34209</v>
      </c>
      <c r="K30" s="12">
        <f>J30/43560</f>
        <v>0.78533057851239674</v>
      </c>
      <c r="L30" s="13">
        <v>200000</v>
      </c>
      <c r="M30" s="14">
        <v>200000</v>
      </c>
      <c r="N30" s="3">
        <v>5.8464146861936896</v>
      </c>
      <c r="O30" s="4">
        <f>M30/K30</f>
        <v>254669.82373059719</v>
      </c>
      <c r="P30" s="6" t="s">
        <v>26</v>
      </c>
      <c r="Q30" s="6" t="b">
        <v>0</v>
      </c>
      <c r="R30" s="26" t="s">
        <v>202</v>
      </c>
    </row>
    <row r="31" spans="1:18" x14ac:dyDescent="0.2">
      <c r="A31" s="7">
        <v>515442</v>
      </c>
      <c r="B31" s="6">
        <v>80875418</v>
      </c>
      <c r="C31" s="8">
        <v>43270</v>
      </c>
      <c r="D31" s="6" t="s">
        <v>16</v>
      </c>
      <c r="E31" s="9" t="s">
        <v>209</v>
      </c>
      <c r="F31" s="10" t="s">
        <v>87</v>
      </c>
      <c r="G31" s="10" t="s">
        <v>210</v>
      </c>
      <c r="H31" s="6" t="s">
        <v>211</v>
      </c>
      <c r="I31" s="6" t="s">
        <v>212</v>
      </c>
      <c r="J31" s="11">
        <v>16300</v>
      </c>
      <c r="K31" s="12">
        <f>J31/43560</f>
        <v>0.37419651056014691</v>
      </c>
      <c r="L31" s="13">
        <v>65000</v>
      </c>
      <c r="M31" s="14">
        <v>65000</v>
      </c>
      <c r="N31" s="3">
        <v>3.9877300613496902</v>
      </c>
      <c r="O31" s="4">
        <f>M31/K31</f>
        <v>173705.52147239263</v>
      </c>
      <c r="P31" s="6" t="s">
        <v>26</v>
      </c>
      <c r="Q31" s="6" t="b">
        <v>0</v>
      </c>
      <c r="R31" s="26" t="s">
        <v>208</v>
      </c>
    </row>
    <row r="32" spans="1:18" x14ac:dyDescent="0.2">
      <c r="A32" s="7">
        <v>42402890</v>
      </c>
      <c r="B32" s="6">
        <v>80818501</v>
      </c>
      <c r="C32" s="8">
        <v>43279</v>
      </c>
      <c r="D32" s="6" t="s">
        <v>16</v>
      </c>
      <c r="E32" s="9">
        <v>80818501</v>
      </c>
      <c r="F32" s="10" t="s">
        <v>58</v>
      </c>
      <c r="G32" s="10" t="s">
        <v>216</v>
      </c>
      <c r="H32" s="6" t="s">
        <v>217</v>
      </c>
      <c r="I32" s="6" t="s">
        <v>182</v>
      </c>
      <c r="J32" s="11">
        <v>77933</v>
      </c>
      <c r="K32" s="12">
        <f>J32/43560</f>
        <v>1.7890955004591369</v>
      </c>
      <c r="L32" s="13">
        <v>220000</v>
      </c>
      <c r="M32" s="14">
        <v>220000</v>
      </c>
      <c r="N32" s="3">
        <v>2.8229376515725</v>
      </c>
      <c r="O32" s="4">
        <f>M32/K32</f>
        <v>122967.1641024983</v>
      </c>
      <c r="P32" s="6" t="s">
        <v>26</v>
      </c>
      <c r="Q32" s="6" t="b">
        <v>1</v>
      </c>
      <c r="R32" s="26" t="s">
        <v>215</v>
      </c>
    </row>
    <row r="33" spans="1:18" x14ac:dyDescent="0.2">
      <c r="A33" s="7">
        <v>42407484</v>
      </c>
      <c r="B33" s="6">
        <v>800034723</v>
      </c>
      <c r="C33" s="8">
        <v>43314</v>
      </c>
      <c r="D33" s="6" t="s">
        <v>16</v>
      </c>
      <c r="E33" s="9" t="s">
        <v>140</v>
      </c>
      <c r="F33" s="10" t="s">
        <v>99</v>
      </c>
      <c r="G33" s="10" t="s">
        <v>219</v>
      </c>
      <c r="H33" s="6" t="s">
        <v>220</v>
      </c>
      <c r="I33" s="6" t="s">
        <v>221</v>
      </c>
      <c r="J33" s="11">
        <v>96661</v>
      </c>
      <c r="K33" s="12">
        <f>J33/43560</f>
        <v>2.2190312213039487</v>
      </c>
      <c r="L33" s="13">
        <v>535000</v>
      </c>
      <c r="M33" s="14">
        <v>535000</v>
      </c>
      <c r="N33" s="3">
        <v>5.5348072128366104</v>
      </c>
      <c r="O33" s="4">
        <f>M33/K33</f>
        <v>241096.20219116291</v>
      </c>
      <c r="P33" s="6" t="s">
        <v>26</v>
      </c>
      <c r="Q33" s="6" t="b">
        <v>0</v>
      </c>
      <c r="R33" s="26" t="s">
        <v>218</v>
      </c>
    </row>
    <row r="34" spans="1:18" x14ac:dyDescent="0.2">
      <c r="A34" s="7">
        <v>3849627</v>
      </c>
      <c r="B34" s="6">
        <v>80278159</v>
      </c>
      <c r="C34" s="8">
        <v>43273</v>
      </c>
      <c r="D34" s="6" t="s">
        <v>16</v>
      </c>
      <c r="E34" s="9" t="s">
        <v>223</v>
      </c>
      <c r="F34" s="10" t="s">
        <v>224</v>
      </c>
      <c r="G34" s="10" t="s">
        <v>225</v>
      </c>
      <c r="H34" s="6" t="s">
        <v>226</v>
      </c>
      <c r="I34" s="6" t="s">
        <v>227</v>
      </c>
      <c r="J34" s="11">
        <v>147320</v>
      </c>
      <c r="K34" s="12">
        <f>J34/43560</f>
        <v>3.3820018365472913</v>
      </c>
      <c r="L34" s="13">
        <v>425000</v>
      </c>
      <c r="M34" s="14">
        <v>425000</v>
      </c>
      <c r="N34" s="3">
        <v>2.88487645940809</v>
      </c>
      <c r="O34" s="4">
        <f>M34/K34</f>
        <v>125665.21857181645</v>
      </c>
      <c r="P34" s="6" t="s">
        <v>26</v>
      </c>
      <c r="Q34" s="6" t="b">
        <v>0</v>
      </c>
      <c r="R34" s="26" t="s">
        <v>222</v>
      </c>
    </row>
    <row r="35" spans="1:18" x14ac:dyDescent="0.2">
      <c r="A35" s="7">
        <v>4327489</v>
      </c>
      <c r="B35" s="6">
        <v>80359280</v>
      </c>
      <c r="C35" s="8">
        <v>43279</v>
      </c>
      <c r="D35" s="6" t="s">
        <v>16</v>
      </c>
      <c r="E35" s="9">
        <v>80359280</v>
      </c>
      <c r="F35" s="10" t="s">
        <v>84</v>
      </c>
      <c r="G35" s="10" t="s">
        <v>229</v>
      </c>
      <c r="H35" s="6" t="s">
        <v>230</v>
      </c>
      <c r="I35" s="6" t="s">
        <v>231</v>
      </c>
      <c r="J35" s="11">
        <v>3600</v>
      </c>
      <c r="K35" s="12">
        <f>J35/43560</f>
        <v>8.2644628099173556E-2</v>
      </c>
      <c r="L35" s="13">
        <v>60000</v>
      </c>
      <c r="M35" s="14">
        <v>60000</v>
      </c>
      <c r="N35" s="3">
        <v>16.6666666666666</v>
      </c>
      <c r="O35" s="4">
        <f>M35/K35</f>
        <v>726000</v>
      </c>
      <c r="P35" s="6" t="s">
        <v>26</v>
      </c>
      <c r="Q35" s="6" t="b">
        <v>0</v>
      </c>
      <c r="R35" s="26" t="s">
        <v>228</v>
      </c>
    </row>
    <row r="36" spans="1:18" x14ac:dyDescent="0.2">
      <c r="A36" s="7">
        <v>2172682</v>
      </c>
      <c r="B36" s="6">
        <v>80161871</v>
      </c>
      <c r="C36" s="8">
        <v>43280</v>
      </c>
      <c r="D36" s="6" t="s">
        <v>16</v>
      </c>
      <c r="E36" s="9">
        <v>80161871</v>
      </c>
      <c r="F36" s="10" t="s">
        <v>84</v>
      </c>
      <c r="G36" s="10" t="s">
        <v>234</v>
      </c>
      <c r="H36" s="6" t="s">
        <v>235</v>
      </c>
      <c r="I36" s="6" t="s">
        <v>236</v>
      </c>
      <c r="J36" s="11">
        <v>5000</v>
      </c>
      <c r="K36" s="12">
        <f>J36/43560</f>
        <v>0.1147842056932966</v>
      </c>
      <c r="L36" s="13">
        <v>64000</v>
      </c>
      <c r="M36" s="14">
        <v>64000</v>
      </c>
      <c r="N36" s="3">
        <v>12.8</v>
      </c>
      <c r="O36" s="4">
        <f>M36/K36</f>
        <v>557568</v>
      </c>
      <c r="P36" s="6" t="s">
        <v>26</v>
      </c>
      <c r="Q36" s="6" t="b">
        <v>0</v>
      </c>
      <c r="R36" s="26" t="s">
        <v>233</v>
      </c>
    </row>
    <row r="37" spans="1:18" ht="25.5" x14ac:dyDescent="0.2">
      <c r="A37" s="7">
        <v>3728994</v>
      </c>
      <c r="B37" s="6">
        <v>80258107</v>
      </c>
      <c r="C37" s="8">
        <v>43280</v>
      </c>
      <c r="D37" s="6" t="s">
        <v>16</v>
      </c>
      <c r="E37" s="9" t="s">
        <v>238</v>
      </c>
      <c r="F37" s="10" t="s">
        <v>34</v>
      </c>
      <c r="G37" s="10" t="s">
        <v>239</v>
      </c>
      <c r="H37" s="6" t="s">
        <v>35</v>
      </c>
      <c r="I37" s="6" t="s">
        <v>240</v>
      </c>
      <c r="J37" s="11">
        <v>23071</v>
      </c>
      <c r="K37" s="12">
        <f>J37/43560</f>
        <v>0.52963728191000914</v>
      </c>
      <c r="L37" s="13">
        <v>20000</v>
      </c>
      <c r="M37" s="14">
        <v>20000</v>
      </c>
      <c r="N37" s="3">
        <v>0.86688916821984296</v>
      </c>
      <c r="O37" s="4">
        <f>M37/K37</f>
        <v>37761.692167656365</v>
      </c>
      <c r="P37" s="6" t="s">
        <v>26</v>
      </c>
      <c r="Q37" s="6" t="b">
        <v>0</v>
      </c>
      <c r="R37" s="26" t="s">
        <v>237</v>
      </c>
    </row>
    <row r="38" spans="1:18" x14ac:dyDescent="0.2">
      <c r="A38" s="7">
        <v>42443758</v>
      </c>
      <c r="B38" s="6">
        <v>800041674</v>
      </c>
      <c r="C38" s="8">
        <v>43314</v>
      </c>
      <c r="D38" s="6" t="s">
        <v>242</v>
      </c>
      <c r="E38" s="9" t="s">
        <v>243</v>
      </c>
      <c r="F38" s="10" t="s">
        <v>201</v>
      </c>
      <c r="G38" s="10" t="s">
        <v>244</v>
      </c>
      <c r="H38" s="6" t="s">
        <v>245</v>
      </c>
      <c r="I38" s="6" t="s">
        <v>246</v>
      </c>
      <c r="J38" s="11">
        <v>43558</v>
      </c>
      <c r="K38" s="12">
        <f>J38/43560</f>
        <v>0.99995408631772265</v>
      </c>
      <c r="L38" s="13">
        <v>174240</v>
      </c>
      <c r="M38" s="14">
        <v>174240</v>
      </c>
      <c r="N38" s="3">
        <v>4.00018366316176</v>
      </c>
      <c r="O38" s="4">
        <f>M38/K38</f>
        <v>174248.00036732634</v>
      </c>
      <c r="P38" s="6" t="s">
        <v>26</v>
      </c>
      <c r="Q38" s="6" t="b">
        <v>0</v>
      </c>
      <c r="R38" s="26" t="s">
        <v>241</v>
      </c>
    </row>
    <row r="39" spans="1:18" ht="25.5" x14ac:dyDescent="0.2">
      <c r="A39" s="7">
        <v>2478390</v>
      </c>
      <c r="B39" s="6">
        <v>80178340</v>
      </c>
      <c r="C39" s="8">
        <v>43290</v>
      </c>
      <c r="D39" s="6" t="s">
        <v>16</v>
      </c>
      <c r="E39" s="9" t="s">
        <v>28</v>
      </c>
      <c r="F39" s="10" t="s">
        <v>251</v>
      </c>
      <c r="G39" s="10" t="s">
        <v>252</v>
      </c>
      <c r="H39" s="6" t="s">
        <v>253</v>
      </c>
      <c r="I39" s="6" t="s">
        <v>254</v>
      </c>
      <c r="J39" s="11">
        <v>97198</v>
      </c>
      <c r="K39" s="12">
        <f>J39/43560</f>
        <v>2.2313590449954086</v>
      </c>
      <c r="L39" s="13">
        <v>35000</v>
      </c>
      <c r="M39" s="14">
        <v>35000</v>
      </c>
      <c r="N39" s="3">
        <v>0.360089713780118</v>
      </c>
      <c r="O39" s="4">
        <f>M39/K39</f>
        <v>15685.50793226198</v>
      </c>
      <c r="P39" s="6" t="s">
        <v>26</v>
      </c>
      <c r="Q39" s="6" t="b">
        <v>0</v>
      </c>
      <c r="R39" s="26" t="s">
        <v>250</v>
      </c>
    </row>
    <row r="40" spans="1:18" x14ac:dyDescent="0.2">
      <c r="A40" s="7">
        <v>42293403</v>
      </c>
      <c r="B40" s="6">
        <v>800026748</v>
      </c>
      <c r="C40" s="8">
        <v>43297</v>
      </c>
      <c r="D40" s="6" t="s">
        <v>16</v>
      </c>
      <c r="E40" s="9" t="s">
        <v>258</v>
      </c>
      <c r="F40" s="10" t="s">
        <v>259</v>
      </c>
      <c r="G40" s="10" t="s">
        <v>260</v>
      </c>
      <c r="H40" s="6" t="s">
        <v>261</v>
      </c>
      <c r="I40" s="6" t="s">
        <v>262</v>
      </c>
      <c r="J40" s="11">
        <v>58146</v>
      </c>
      <c r="K40" s="12">
        <f>J40/43560</f>
        <v>1.334848484848485</v>
      </c>
      <c r="L40" s="13">
        <v>2000000</v>
      </c>
      <c r="M40" s="14">
        <v>2000000</v>
      </c>
      <c r="N40" s="3">
        <v>34.396175145323802</v>
      </c>
      <c r="O40" s="4">
        <f>M40/K40</f>
        <v>1498297.3893303063</v>
      </c>
      <c r="P40" s="6" t="s">
        <v>26</v>
      </c>
      <c r="Q40" s="6" t="b">
        <v>0</v>
      </c>
      <c r="R40" s="26" t="s">
        <v>257</v>
      </c>
    </row>
    <row r="41" spans="1:18" x14ac:dyDescent="0.2">
      <c r="A41" s="7">
        <v>4994876</v>
      </c>
      <c r="B41" s="6">
        <v>80657524</v>
      </c>
      <c r="C41" s="8">
        <v>43300</v>
      </c>
      <c r="D41" s="6" t="s">
        <v>16</v>
      </c>
      <c r="E41" s="9" t="s">
        <v>266</v>
      </c>
      <c r="F41" s="10" t="s">
        <v>112</v>
      </c>
      <c r="G41" s="10" t="s">
        <v>267</v>
      </c>
      <c r="H41" s="6" t="s">
        <v>268</v>
      </c>
      <c r="I41" s="6" t="s">
        <v>269</v>
      </c>
      <c r="J41" s="11">
        <v>74880</v>
      </c>
      <c r="K41" s="12">
        <f>J41/43560</f>
        <v>1.71900826446281</v>
      </c>
      <c r="L41" s="13">
        <v>798717</v>
      </c>
      <c r="M41" s="14">
        <v>798717</v>
      </c>
      <c r="N41" s="3">
        <v>10.666626602564101</v>
      </c>
      <c r="O41" s="4">
        <f>M41/K41</f>
        <v>464638.25480769231</v>
      </c>
      <c r="P41" s="6" t="s">
        <v>26</v>
      </c>
      <c r="Q41" s="6" t="b">
        <v>0</v>
      </c>
      <c r="R41" s="26" t="s">
        <v>265</v>
      </c>
    </row>
    <row r="42" spans="1:18" x14ac:dyDescent="0.2">
      <c r="A42" s="7">
        <v>4994876</v>
      </c>
      <c r="B42" s="6">
        <v>80657524</v>
      </c>
      <c r="C42" s="8">
        <v>43299</v>
      </c>
      <c r="D42" s="6" t="s">
        <v>16</v>
      </c>
      <c r="E42" s="9" t="s">
        <v>266</v>
      </c>
      <c r="F42" s="10" t="s">
        <v>112</v>
      </c>
      <c r="G42" s="10" t="s">
        <v>267</v>
      </c>
      <c r="H42" s="6" t="s">
        <v>268</v>
      </c>
      <c r="I42" s="6" t="s">
        <v>269</v>
      </c>
      <c r="J42" s="11">
        <v>74880</v>
      </c>
      <c r="K42" s="12">
        <f>J42/43560</f>
        <v>1.71900826446281</v>
      </c>
      <c r="L42" s="13">
        <v>318231</v>
      </c>
      <c r="M42" s="14">
        <v>318231</v>
      </c>
      <c r="N42" s="3">
        <v>4.2498798076922997</v>
      </c>
      <c r="O42" s="4">
        <f>M42/K42</f>
        <v>185124.76442307691</v>
      </c>
      <c r="P42" s="6" t="s">
        <v>26</v>
      </c>
      <c r="Q42" s="6" t="b">
        <v>1</v>
      </c>
      <c r="R42" s="26" t="s">
        <v>270</v>
      </c>
    </row>
    <row r="43" spans="1:18" ht="25.5" x14ac:dyDescent="0.2">
      <c r="A43" s="7">
        <v>3529924</v>
      </c>
      <c r="B43" s="6">
        <v>80243266</v>
      </c>
      <c r="C43" s="8">
        <v>43289</v>
      </c>
      <c r="D43" s="6" t="s">
        <v>16</v>
      </c>
      <c r="E43" s="9">
        <v>80243266</v>
      </c>
      <c r="F43" s="10" t="s">
        <v>34</v>
      </c>
      <c r="G43" s="10" t="s">
        <v>272</v>
      </c>
      <c r="H43" s="6" t="s">
        <v>273</v>
      </c>
      <c r="I43" s="6" t="s">
        <v>36</v>
      </c>
      <c r="J43" s="11">
        <v>78091</v>
      </c>
      <c r="K43" s="12">
        <f>J43/43560</f>
        <v>1.7927226813590449</v>
      </c>
      <c r="L43" s="13">
        <v>60000</v>
      </c>
      <c r="M43" s="14">
        <v>60000</v>
      </c>
      <c r="N43" s="3">
        <v>0.76833437912179303</v>
      </c>
      <c r="O43" s="4">
        <f>M43/K43</f>
        <v>33468.645554545343</v>
      </c>
      <c r="P43" s="6" t="s">
        <v>26</v>
      </c>
      <c r="Q43" s="6" t="b">
        <v>0</v>
      </c>
      <c r="R43" s="26" t="s">
        <v>271</v>
      </c>
    </row>
    <row r="44" spans="1:18" x14ac:dyDescent="0.2">
      <c r="A44" s="7">
        <v>6275060</v>
      </c>
      <c r="B44" s="6">
        <v>80868783</v>
      </c>
      <c r="C44" s="8">
        <v>43300</v>
      </c>
      <c r="D44" s="6" t="s">
        <v>16</v>
      </c>
      <c r="E44" s="9" t="s">
        <v>275</v>
      </c>
      <c r="F44" s="10" t="s">
        <v>276</v>
      </c>
      <c r="G44" s="10" t="s">
        <v>277</v>
      </c>
      <c r="H44" s="6" t="s">
        <v>278</v>
      </c>
      <c r="I44" s="6" t="s">
        <v>89</v>
      </c>
      <c r="J44" s="11">
        <v>33499</v>
      </c>
      <c r="K44" s="12">
        <f>J44/43560</f>
        <v>0.76903122130394863</v>
      </c>
      <c r="L44" s="13">
        <v>100000</v>
      </c>
      <c r="M44" s="14">
        <v>100000</v>
      </c>
      <c r="N44" s="3">
        <v>2.98516373623093</v>
      </c>
      <c r="O44" s="4">
        <f>M44/K44</f>
        <v>130033.7323502194</v>
      </c>
      <c r="P44" s="6" t="s">
        <v>26</v>
      </c>
      <c r="Q44" s="6" t="b">
        <v>1</v>
      </c>
      <c r="R44" s="26" t="s">
        <v>274</v>
      </c>
    </row>
    <row r="45" spans="1:18" x14ac:dyDescent="0.2">
      <c r="A45" s="7">
        <v>3727130</v>
      </c>
      <c r="B45" s="6">
        <v>80257852</v>
      </c>
      <c r="C45" s="8">
        <v>43314</v>
      </c>
      <c r="D45" s="6" t="s">
        <v>16</v>
      </c>
      <c r="E45" s="9" t="s">
        <v>285</v>
      </c>
      <c r="F45" s="10" t="s">
        <v>60</v>
      </c>
      <c r="G45" s="10" t="s">
        <v>286</v>
      </c>
      <c r="H45" s="6" t="s">
        <v>61</v>
      </c>
      <c r="I45" s="6" t="s">
        <v>62</v>
      </c>
      <c r="J45" s="11">
        <v>11110</v>
      </c>
      <c r="K45" s="12">
        <f>J45/43560</f>
        <v>0.25505050505050503</v>
      </c>
      <c r="L45" s="13">
        <v>22668</v>
      </c>
      <c r="M45" s="14">
        <v>22668</v>
      </c>
      <c r="N45" s="3">
        <v>2.0403240324032401</v>
      </c>
      <c r="O45" s="4">
        <f>M45/K45</f>
        <v>88876.514851485161</v>
      </c>
      <c r="P45" s="6" t="s">
        <v>26</v>
      </c>
      <c r="Q45" s="6" t="b">
        <v>0</v>
      </c>
      <c r="R45" s="26" t="s">
        <v>284</v>
      </c>
    </row>
    <row r="46" spans="1:18" x14ac:dyDescent="0.2">
      <c r="A46" s="7">
        <v>2955253</v>
      </c>
      <c r="B46" s="6">
        <v>80208959</v>
      </c>
      <c r="C46" s="8">
        <v>43304</v>
      </c>
      <c r="D46" s="6" t="s">
        <v>16</v>
      </c>
      <c r="E46" s="9" t="s">
        <v>290</v>
      </c>
      <c r="F46" s="10" t="s">
        <v>84</v>
      </c>
      <c r="G46" s="10" t="s">
        <v>291</v>
      </c>
      <c r="H46" s="6" t="s">
        <v>230</v>
      </c>
      <c r="I46" s="6" t="s">
        <v>52</v>
      </c>
      <c r="J46" s="11">
        <v>10000</v>
      </c>
      <c r="K46" s="12">
        <f>J46/43560</f>
        <v>0.2295684113865932</v>
      </c>
      <c r="L46" s="13">
        <v>30500</v>
      </c>
      <c r="M46" s="14">
        <v>30500</v>
      </c>
      <c r="N46" s="3">
        <v>3.05</v>
      </c>
      <c r="O46" s="4">
        <f>M46/K46</f>
        <v>132858</v>
      </c>
      <c r="P46" s="6" t="s">
        <v>26</v>
      </c>
      <c r="Q46" s="6" t="b">
        <v>0</v>
      </c>
      <c r="R46" s="26" t="s">
        <v>289</v>
      </c>
    </row>
    <row r="47" spans="1:18" x14ac:dyDescent="0.2">
      <c r="A47" s="7">
        <v>7901291</v>
      </c>
      <c r="B47" s="6">
        <v>80801110</v>
      </c>
      <c r="C47" s="8">
        <v>43327</v>
      </c>
      <c r="D47" s="6" t="s">
        <v>16</v>
      </c>
      <c r="E47" s="9">
        <v>80801110</v>
      </c>
      <c r="F47" s="10" t="s">
        <v>46</v>
      </c>
      <c r="G47" s="10" t="s">
        <v>293</v>
      </c>
      <c r="H47" s="6" t="s">
        <v>294</v>
      </c>
      <c r="I47" s="6" t="s">
        <v>295</v>
      </c>
      <c r="J47" s="11">
        <v>100962</v>
      </c>
      <c r="K47" s="12">
        <f>J47/43560</f>
        <v>2.3177685950413225</v>
      </c>
      <c r="L47" s="13">
        <v>445683</v>
      </c>
      <c r="M47" s="14">
        <v>445683</v>
      </c>
      <c r="N47" s="3">
        <v>4.4143638200510997</v>
      </c>
      <c r="O47" s="4">
        <f>M47/K47</f>
        <v>192289.68800142626</v>
      </c>
      <c r="P47" s="6" t="s">
        <v>26</v>
      </c>
      <c r="Q47" s="6" t="b">
        <v>0</v>
      </c>
      <c r="R47" s="26" t="s">
        <v>292</v>
      </c>
    </row>
    <row r="48" spans="1:18" x14ac:dyDescent="0.2">
      <c r="A48" s="7">
        <v>42011670</v>
      </c>
      <c r="B48" s="6">
        <v>800021118</v>
      </c>
      <c r="C48" s="8">
        <v>43308</v>
      </c>
      <c r="D48" s="6" t="s">
        <v>16</v>
      </c>
      <c r="E48" s="9" t="s">
        <v>140</v>
      </c>
      <c r="F48" s="10" t="s">
        <v>297</v>
      </c>
      <c r="G48" s="10" t="s">
        <v>298</v>
      </c>
      <c r="H48" s="6" t="s">
        <v>299</v>
      </c>
      <c r="I48" s="6" t="s">
        <v>300</v>
      </c>
      <c r="J48" s="11">
        <v>87067</v>
      </c>
      <c r="K48" s="12">
        <f>J48/43560</f>
        <v>1.9987832874196512</v>
      </c>
      <c r="L48" s="13">
        <v>1000000</v>
      </c>
      <c r="M48" s="14">
        <v>1000000</v>
      </c>
      <c r="N48" s="3">
        <v>11.485407789403499</v>
      </c>
      <c r="O48" s="4">
        <f>M48/K48</f>
        <v>500304.36330641917</v>
      </c>
      <c r="P48" s="6" t="s">
        <v>26</v>
      </c>
      <c r="Q48" s="6" t="b">
        <v>0</v>
      </c>
      <c r="R48" s="26" t="s">
        <v>296</v>
      </c>
    </row>
    <row r="49" spans="1:18" x14ac:dyDescent="0.2">
      <c r="A49" s="7">
        <v>40714454</v>
      </c>
      <c r="B49" s="6">
        <v>80874088</v>
      </c>
      <c r="C49" s="8">
        <v>43322</v>
      </c>
      <c r="D49" s="6" t="s">
        <v>16</v>
      </c>
      <c r="E49" s="9" t="s">
        <v>302</v>
      </c>
      <c r="F49" s="10" t="s">
        <v>303</v>
      </c>
      <c r="G49" s="10" t="s">
        <v>304</v>
      </c>
      <c r="H49" s="6" t="s">
        <v>305</v>
      </c>
      <c r="I49" s="6" t="s">
        <v>306</v>
      </c>
      <c r="J49" s="11">
        <v>69260</v>
      </c>
      <c r="K49" s="12">
        <f>J49/43560</f>
        <v>1.5899908172635446</v>
      </c>
      <c r="L49" s="13">
        <v>920400</v>
      </c>
      <c r="M49" s="14">
        <v>920400</v>
      </c>
      <c r="N49" s="3">
        <v>13.289055732024201</v>
      </c>
      <c r="O49" s="4">
        <f>M49/K49</f>
        <v>578871.26768697659</v>
      </c>
      <c r="P49" s="6" t="s">
        <v>26</v>
      </c>
      <c r="Q49" s="6" t="b">
        <v>1</v>
      </c>
      <c r="R49" s="26" t="s">
        <v>301</v>
      </c>
    </row>
    <row r="50" spans="1:18" x14ac:dyDescent="0.2">
      <c r="A50" s="7">
        <v>42411325</v>
      </c>
      <c r="B50" s="6">
        <v>800036031</v>
      </c>
      <c r="C50" s="8">
        <v>43333</v>
      </c>
      <c r="D50" s="6" t="s">
        <v>308</v>
      </c>
      <c r="E50" s="9" t="s">
        <v>309</v>
      </c>
      <c r="F50" s="10" t="s">
        <v>162</v>
      </c>
      <c r="G50" s="10" t="s">
        <v>310</v>
      </c>
      <c r="H50" s="6" t="s">
        <v>311</v>
      </c>
      <c r="I50" s="6" t="s">
        <v>295</v>
      </c>
      <c r="J50" s="11">
        <v>30639.05</v>
      </c>
      <c r="K50" s="12">
        <f>J50/43560</f>
        <v>0.70337580348943984</v>
      </c>
      <c r="L50" s="13">
        <v>120000</v>
      </c>
      <c r="M50" s="14">
        <v>120000</v>
      </c>
      <c r="N50" s="3">
        <v>3.9165705203000698</v>
      </c>
      <c r="O50" s="4">
        <f>M50/K50</f>
        <v>170605.81186427127</v>
      </c>
      <c r="P50" s="6" t="s">
        <v>26</v>
      </c>
      <c r="Q50" s="6" t="b">
        <v>0</v>
      </c>
      <c r="R50" s="26" t="s">
        <v>307</v>
      </c>
    </row>
    <row r="51" spans="1:18" x14ac:dyDescent="0.2">
      <c r="A51" s="7">
        <v>5705274</v>
      </c>
      <c r="B51" s="6">
        <v>80490921</v>
      </c>
      <c r="C51" s="8">
        <v>43337</v>
      </c>
      <c r="D51" s="6" t="s">
        <v>134</v>
      </c>
      <c r="E51" s="9" t="s">
        <v>313</v>
      </c>
      <c r="F51" s="10" t="s">
        <v>314</v>
      </c>
      <c r="G51" s="10" t="s">
        <v>315</v>
      </c>
      <c r="H51" s="6" t="s">
        <v>108</v>
      </c>
      <c r="I51" s="6" t="s">
        <v>109</v>
      </c>
      <c r="J51" s="11">
        <v>64200</v>
      </c>
      <c r="K51" s="12">
        <f>J51/43560</f>
        <v>1.4738292011019283</v>
      </c>
      <c r="L51" s="13">
        <v>130000</v>
      </c>
      <c r="M51" s="14">
        <v>130000</v>
      </c>
      <c r="N51" s="3">
        <v>2.0249221183800601</v>
      </c>
      <c r="O51" s="4">
        <f>M51/K51</f>
        <v>88205.607476635516</v>
      </c>
      <c r="P51" s="6" t="s">
        <v>26</v>
      </c>
      <c r="Q51" s="6" t="b">
        <v>0</v>
      </c>
      <c r="R51" s="26" t="s">
        <v>312</v>
      </c>
    </row>
    <row r="52" spans="1:18" x14ac:dyDescent="0.2">
      <c r="A52" s="7">
        <v>4083288</v>
      </c>
      <c r="B52" s="6">
        <v>80318231</v>
      </c>
      <c r="C52" s="8">
        <v>43336</v>
      </c>
      <c r="D52" s="6" t="s">
        <v>16</v>
      </c>
      <c r="E52" s="9" t="s">
        <v>28</v>
      </c>
      <c r="F52" s="10" t="s">
        <v>232</v>
      </c>
      <c r="G52" s="10" t="s">
        <v>317</v>
      </c>
      <c r="H52" s="6" t="s">
        <v>318</v>
      </c>
      <c r="I52" s="6" t="s">
        <v>319</v>
      </c>
      <c r="J52" s="11">
        <v>769427</v>
      </c>
      <c r="K52" s="12">
        <f>J52/43560</f>
        <v>17.663613406795225</v>
      </c>
      <c r="L52" s="13">
        <v>2943000</v>
      </c>
      <c r="M52" s="14">
        <v>2943000</v>
      </c>
      <c r="N52" s="3">
        <v>3.8249242618207999</v>
      </c>
      <c r="O52" s="4">
        <f>M52/K52</f>
        <v>166613.70084491448</v>
      </c>
      <c r="P52" s="6" t="s">
        <v>26</v>
      </c>
      <c r="Q52" s="6" t="b">
        <v>0</v>
      </c>
      <c r="R52" s="26" t="s">
        <v>316</v>
      </c>
    </row>
    <row r="53" spans="1:18" x14ac:dyDescent="0.2">
      <c r="A53" s="7">
        <v>42023902</v>
      </c>
      <c r="B53" s="6">
        <v>800002491</v>
      </c>
      <c r="C53" s="8">
        <v>43340</v>
      </c>
      <c r="D53" s="6" t="s">
        <v>16</v>
      </c>
      <c r="E53" s="9" t="s">
        <v>321</v>
      </c>
      <c r="F53" s="10" t="s">
        <v>190</v>
      </c>
      <c r="G53" s="10" t="s">
        <v>322</v>
      </c>
      <c r="H53" s="6" t="s">
        <v>323</v>
      </c>
      <c r="I53" s="6" t="s">
        <v>324</v>
      </c>
      <c r="J53" s="11">
        <v>133751</v>
      </c>
      <c r="K53" s="12">
        <f>J53/43560</f>
        <v>3.0705004591368228</v>
      </c>
      <c r="L53" s="13">
        <v>255000</v>
      </c>
      <c r="M53" s="14">
        <v>255000</v>
      </c>
      <c r="N53" s="3">
        <v>1.9065278016612901</v>
      </c>
      <c r="O53" s="4">
        <f>M53/K53</f>
        <v>83048.351040366048</v>
      </c>
      <c r="P53" s="6" t="s">
        <v>26</v>
      </c>
      <c r="Q53" s="6" t="b">
        <v>0</v>
      </c>
      <c r="R53" s="26" t="s">
        <v>320</v>
      </c>
    </row>
    <row r="54" spans="1:18" x14ac:dyDescent="0.2">
      <c r="A54" s="7">
        <v>41536932</v>
      </c>
      <c r="B54" s="6">
        <v>80878515</v>
      </c>
      <c r="C54" s="8">
        <v>43339</v>
      </c>
      <c r="D54" s="6" t="s">
        <v>16</v>
      </c>
      <c r="E54" s="9" t="s">
        <v>326</v>
      </c>
      <c r="F54" s="10" t="s">
        <v>80</v>
      </c>
      <c r="G54" s="10" t="s">
        <v>327</v>
      </c>
      <c r="H54" s="6" t="s">
        <v>328</v>
      </c>
      <c r="I54" s="6" t="s">
        <v>122</v>
      </c>
      <c r="J54" s="11">
        <v>58065</v>
      </c>
      <c r="K54" s="12">
        <f>J54/43560</f>
        <v>1.3329889807162534</v>
      </c>
      <c r="L54" s="13">
        <v>340000</v>
      </c>
      <c r="M54" s="14">
        <v>340000</v>
      </c>
      <c r="N54" s="3">
        <v>5.8555067596658903</v>
      </c>
      <c r="O54" s="4">
        <f>M54/K54</f>
        <v>255065.87445104626</v>
      </c>
      <c r="P54" s="6" t="s">
        <v>26</v>
      </c>
      <c r="Q54" s="6" t="b">
        <v>0</v>
      </c>
      <c r="R54" s="26" t="s">
        <v>325</v>
      </c>
    </row>
    <row r="55" spans="1:18" x14ac:dyDescent="0.2">
      <c r="A55" s="7">
        <v>4243811</v>
      </c>
      <c r="B55" s="6">
        <v>80612393</v>
      </c>
      <c r="C55" s="8">
        <v>43341</v>
      </c>
      <c r="D55" s="6" t="s">
        <v>16</v>
      </c>
      <c r="E55" s="9">
        <v>80612393</v>
      </c>
      <c r="F55" s="10" t="s">
        <v>190</v>
      </c>
      <c r="G55" s="10" t="s">
        <v>334</v>
      </c>
      <c r="H55" s="6" t="s">
        <v>335</v>
      </c>
      <c r="I55" s="6" t="s">
        <v>336</v>
      </c>
      <c r="J55" s="11">
        <v>435599.8</v>
      </c>
      <c r="K55" s="12">
        <f>J55/43560</f>
        <v>9.9999954086317722</v>
      </c>
      <c r="L55" s="13">
        <v>865000</v>
      </c>
      <c r="M55" s="14">
        <v>865000</v>
      </c>
      <c r="N55" s="3">
        <v>1.98576767023309</v>
      </c>
      <c r="O55" s="4">
        <f>M55/K55</f>
        <v>86500.0397153534</v>
      </c>
      <c r="P55" s="6" t="s">
        <v>26</v>
      </c>
      <c r="Q55" s="6" t="b">
        <v>1</v>
      </c>
      <c r="R55" s="26" t="s">
        <v>333</v>
      </c>
    </row>
    <row r="56" spans="1:18" x14ac:dyDescent="0.2">
      <c r="A56" s="7">
        <v>5866707</v>
      </c>
      <c r="B56" s="6">
        <v>80730183</v>
      </c>
      <c r="C56" s="8">
        <v>43341</v>
      </c>
      <c r="D56" s="6" t="s">
        <v>16</v>
      </c>
      <c r="E56" s="9">
        <v>80730183</v>
      </c>
      <c r="F56" s="10" t="s">
        <v>46</v>
      </c>
      <c r="G56" s="10" t="s">
        <v>338</v>
      </c>
      <c r="H56" s="6" t="s">
        <v>339</v>
      </c>
      <c r="I56" s="6" t="s">
        <v>340</v>
      </c>
      <c r="J56" s="11">
        <v>102877</v>
      </c>
      <c r="K56" s="12">
        <f>J56/43560</f>
        <v>2.3617309458218547</v>
      </c>
      <c r="L56" s="13">
        <v>417000</v>
      </c>
      <c r="M56" s="14">
        <v>417000</v>
      </c>
      <c r="N56" s="3">
        <v>4.0533841383399496</v>
      </c>
      <c r="O56" s="4">
        <f>M56/K56</f>
        <v>176565.41306608866</v>
      </c>
      <c r="P56" s="6" t="s">
        <v>26</v>
      </c>
      <c r="Q56" s="6" t="b">
        <v>0</v>
      </c>
      <c r="R56" s="26" t="s">
        <v>337</v>
      </c>
    </row>
    <row r="57" spans="1:18" x14ac:dyDescent="0.2">
      <c r="A57" s="7">
        <v>42043300</v>
      </c>
      <c r="B57" s="6">
        <v>800002220</v>
      </c>
      <c r="C57" s="8">
        <v>43342</v>
      </c>
      <c r="D57" s="6" t="s">
        <v>16</v>
      </c>
      <c r="E57" s="9" t="s">
        <v>54</v>
      </c>
      <c r="F57" s="10" t="s">
        <v>342</v>
      </c>
      <c r="G57" s="10" t="s">
        <v>343</v>
      </c>
      <c r="H57" s="6" t="s">
        <v>344</v>
      </c>
      <c r="I57" s="6" t="s">
        <v>345</v>
      </c>
      <c r="J57" s="11">
        <v>331056</v>
      </c>
      <c r="K57" s="12">
        <f>J57/43560</f>
        <v>7.6</v>
      </c>
      <c r="L57" s="13">
        <v>300000</v>
      </c>
      <c r="M57" s="14">
        <v>300000</v>
      </c>
      <c r="N57" s="3">
        <v>0.90619109757865701</v>
      </c>
      <c r="O57" s="4">
        <f>M57/K57</f>
        <v>39473.68421052632</v>
      </c>
      <c r="P57" s="6" t="s">
        <v>26</v>
      </c>
      <c r="Q57" s="6" t="b">
        <v>0</v>
      </c>
      <c r="R57" s="26" t="s">
        <v>341</v>
      </c>
    </row>
    <row r="58" spans="1:18" x14ac:dyDescent="0.2">
      <c r="A58" s="7">
        <v>6083781</v>
      </c>
      <c r="B58" s="6">
        <v>80682316</v>
      </c>
      <c r="C58" s="8">
        <v>43333</v>
      </c>
      <c r="D58" s="6" t="s">
        <v>16</v>
      </c>
      <c r="E58" s="9">
        <v>80682316</v>
      </c>
      <c r="F58" s="10" t="s">
        <v>44</v>
      </c>
      <c r="G58" s="10" t="s">
        <v>347</v>
      </c>
      <c r="H58" s="6" t="s">
        <v>348</v>
      </c>
      <c r="I58" s="6" t="s">
        <v>349</v>
      </c>
      <c r="J58" s="11">
        <v>50714</v>
      </c>
      <c r="K58" s="12">
        <f>J58/43560</f>
        <v>1.1642332415059689</v>
      </c>
      <c r="L58" s="13">
        <v>50000</v>
      </c>
      <c r="M58" s="14">
        <v>50000</v>
      </c>
      <c r="N58" s="3">
        <v>0.98592104744251996</v>
      </c>
      <c r="O58" s="4">
        <f>M58/K58</f>
        <v>42946.720826596204</v>
      </c>
      <c r="P58" s="6" t="s">
        <v>26</v>
      </c>
      <c r="Q58" s="6" t="b">
        <v>1</v>
      </c>
      <c r="R58" s="26" t="s">
        <v>346</v>
      </c>
    </row>
    <row r="59" spans="1:18" x14ac:dyDescent="0.2">
      <c r="A59" s="7">
        <v>624721</v>
      </c>
      <c r="B59" s="6">
        <v>80046894</v>
      </c>
      <c r="C59" s="8">
        <v>43341</v>
      </c>
      <c r="D59" s="6" t="s">
        <v>16</v>
      </c>
      <c r="E59" s="9">
        <v>80046894</v>
      </c>
      <c r="F59" s="10" t="s">
        <v>95</v>
      </c>
      <c r="G59" s="10" t="s">
        <v>351</v>
      </c>
      <c r="H59" s="6" t="s">
        <v>352</v>
      </c>
      <c r="I59" s="6" t="s">
        <v>353</v>
      </c>
      <c r="J59" s="11">
        <v>23067</v>
      </c>
      <c r="K59" s="12">
        <f>J59/43560</f>
        <v>0.52954545454545454</v>
      </c>
      <c r="L59" s="13">
        <v>50000</v>
      </c>
      <c r="M59" s="14">
        <v>50000</v>
      </c>
      <c r="N59" s="3">
        <v>2.16759873412233</v>
      </c>
      <c r="O59" s="4">
        <f>M59/K59</f>
        <v>94420.6008583691</v>
      </c>
      <c r="P59" s="6" t="s">
        <v>26</v>
      </c>
      <c r="Q59" s="6" t="b">
        <v>1</v>
      </c>
      <c r="R59" s="26" t="s">
        <v>350</v>
      </c>
    </row>
    <row r="60" spans="1:18" x14ac:dyDescent="0.2">
      <c r="A60" s="7">
        <v>5635764</v>
      </c>
      <c r="B60" s="6">
        <v>80472494</v>
      </c>
      <c r="C60" s="8">
        <v>43347</v>
      </c>
      <c r="D60" s="6" t="s">
        <v>134</v>
      </c>
      <c r="E60" s="9" t="s">
        <v>355</v>
      </c>
      <c r="F60" s="10" t="s">
        <v>356</v>
      </c>
      <c r="G60" s="10" t="s">
        <v>357</v>
      </c>
      <c r="H60" s="6" t="s">
        <v>358</v>
      </c>
      <c r="I60" s="6" t="s">
        <v>83</v>
      </c>
      <c r="J60" s="11">
        <v>79140</v>
      </c>
      <c r="K60" s="12">
        <f>J60/43560</f>
        <v>1.8168044077134986</v>
      </c>
      <c r="L60" s="13">
        <v>768719</v>
      </c>
      <c r="M60" s="14">
        <v>768719</v>
      </c>
      <c r="N60" s="3">
        <v>9.7134066211776506</v>
      </c>
      <c r="O60" s="4">
        <f>M60/K60</f>
        <v>423115.99241849885</v>
      </c>
      <c r="P60" s="6" t="s">
        <v>26</v>
      </c>
      <c r="Q60" s="6" t="b">
        <v>0</v>
      </c>
      <c r="R60" s="26" t="s">
        <v>354</v>
      </c>
    </row>
    <row r="61" spans="1:18" x14ac:dyDescent="0.2">
      <c r="A61" s="7">
        <v>5914027</v>
      </c>
      <c r="B61" s="6">
        <v>80506518</v>
      </c>
      <c r="C61" s="8">
        <v>43354</v>
      </c>
      <c r="D61" s="6" t="s">
        <v>16</v>
      </c>
      <c r="E61" s="9">
        <v>80506518</v>
      </c>
      <c r="F61" s="10" t="s">
        <v>360</v>
      </c>
      <c r="G61" s="10" t="s">
        <v>361</v>
      </c>
      <c r="H61" s="6" t="s">
        <v>362</v>
      </c>
      <c r="I61" s="6" t="s">
        <v>363</v>
      </c>
      <c r="J61" s="11">
        <v>47088</v>
      </c>
      <c r="K61" s="12">
        <f>J61/43560</f>
        <v>1.0809917355371901</v>
      </c>
      <c r="L61" s="13">
        <v>115000</v>
      </c>
      <c r="M61" s="14">
        <v>115000</v>
      </c>
      <c r="N61" s="3">
        <v>2.4422358137954401</v>
      </c>
      <c r="O61" s="4">
        <f>M61/K61</f>
        <v>106383.79204892967</v>
      </c>
      <c r="P61" s="6" t="s">
        <v>26</v>
      </c>
      <c r="Q61" s="6" t="b">
        <v>0</v>
      </c>
      <c r="R61" s="26" t="s">
        <v>359</v>
      </c>
    </row>
    <row r="62" spans="1:18" x14ac:dyDescent="0.2">
      <c r="A62" s="7">
        <v>42280891</v>
      </c>
      <c r="B62" s="6">
        <v>800029830</v>
      </c>
      <c r="C62" s="8">
        <v>43356</v>
      </c>
      <c r="D62" s="6" t="s">
        <v>16</v>
      </c>
      <c r="E62" s="9" t="s">
        <v>54</v>
      </c>
      <c r="F62" s="10" t="s">
        <v>365</v>
      </c>
      <c r="G62" s="10" t="s">
        <v>366</v>
      </c>
      <c r="H62" s="6" t="s">
        <v>367</v>
      </c>
      <c r="I62" s="6" t="s">
        <v>368</v>
      </c>
      <c r="J62" s="11">
        <v>230432.4</v>
      </c>
      <c r="K62" s="12">
        <f>J62/43560</f>
        <v>5.29</v>
      </c>
      <c r="L62" s="13">
        <v>862325</v>
      </c>
      <c r="M62" s="14">
        <v>862325</v>
      </c>
      <c r="N62" s="3">
        <v>3.7422037873146299</v>
      </c>
      <c r="O62" s="4">
        <f>M62/K62</f>
        <v>163010.39697542533</v>
      </c>
      <c r="P62" s="6" t="s">
        <v>26</v>
      </c>
      <c r="Q62" s="6" t="b">
        <v>0</v>
      </c>
      <c r="R62" s="26" t="s">
        <v>364</v>
      </c>
    </row>
    <row r="63" spans="1:18" ht="25.5" x14ac:dyDescent="0.2">
      <c r="A63" s="7">
        <v>6425100</v>
      </c>
      <c r="B63" s="6">
        <v>80580564</v>
      </c>
      <c r="C63" s="8">
        <v>43353</v>
      </c>
      <c r="D63" s="6" t="s">
        <v>16</v>
      </c>
      <c r="E63" s="9" t="s">
        <v>24</v>
      </c>
      <c r="F63" s="10" t="s">
        <v>37</v>
      </c>
      <c r="G63" s="10" t="s">
        <v>370</v>
      </c>
      <c r="H63" s="6" t="s">
        <v>371</v>
      </c>
      <c r="I63" s="6" t="s">
        <v>372</v>
      </c>
      <c r="J63" s="11">
        <v>21187</v>
      </c>
      <c r="K63" s="12">
        <f>J63/43560</f>
        <v>0.48638659320477501</v>
      </c>
      <c r="L63" s="13">
        <v>50000</v>
      </c>
      <c r="M63" s="14">
        <v>50000</v>
      </c>
      <c r="N63" s="3">
        <v>2.3599376976447801</v>
      </c>
      <c r="O63" s="4">
        <f>M63/K63</f>
        <v>102798.88610940671</v>
      </c>
      <c r="P63" s="6" t="s">
        <v>373</v>
      </c>
      <c r="Q63" s="6" t="b">
        <v>0</v>
      </c>
      <c r="R63" s="26" t="s">
        <v>369</v>
      </c>
    </row>
    <row r="64" spans="1:18" x14ac:dyDescent="0.2">
      <c r="A64" s="7">
        <v>7698631</v>
      </c>
      <c r="B64" s="6">
        <v>800039134</v>
      </c>
      <c r="C64" s="8">
        <v>43361</v>
      </c>
      <c r="D64" s="6" t="s">
        <v>16</v>
      </c>
      <c r="E64" s="9" t="s">
        <v>375</v>
      </c>
      <c r="F64" s="10" t="s">
        <v>147</v>
      </c>
      <c r="G64" s="10" t="s">
        <v>376</v>
      </c>
      <c r="H64" s="6" t="s">
        <v>377</v>
      </c>
      <c r="I64" s="6" t="s">
        <v>378</v>
      </c>
      <c r="J64" s="11">
        <v>58806</v>
      </c>
      <c r="K64" s="12">
        <f>J64/43560</f>
        <v>1.35</v>
      </c>
      <c r="L64" s="13">
        <v>207890</v>
      </c>
      <c r="M64" s="14">
        <v>207890</v>
      </c>
      <c r="N64" s="3">
        <v>3.5351834846784298</v>
      </c>
      <c r="O64" s="4">
        <f>M64/K64</f>
        <v>153992.59259259258</v>
      </c>
      <c r="P64" s="6" t="s">
        <v>26</v>
      </c>
      <c r="Q64" s="6" t="b">
        <v>0</v>
      </c>
      <c r="R64" s="26" t="s">
        <v>374</v>
      </c>
    </row>
    <row r="65" spans="1:18" x14ac:dyDescent="0.2">
      <c r="A65" s="7">
        <v>3155595</v>
      </c>
      <c r="B65" s="6">
        <v>80217532</v>
      </c>
      <c r="C65" s="8">
        <v>43377</v>
      </c>
      <c r="D65" s="6" t="s">
        <v>16</v>
      </c>
      <c r="E65" s="9">
        <v>80217532</v>
      </c>
      <c r="F65" s="10" t="s">
        <v>259</v>
      </c>
      <c r="G65" s="10" t="s">
        <v>382</v>
      </c>
      <c r="H65" s="6" t="s">
        <v>217</v>
      </c>
      <c r="I65" s="6" t="s">
        <v>182</v>
      </c>
      <c r="J65" s="11">
        <v>59500</v>
      </c>
      <c r="K65" s="12">
        <f>J65/43560</f>
        <v>1.3659320477502295</v>
      </c>
      <c r="L65" s="13">
        <v>300000</v>
      </c>
      <c r="M65" s="14">
        <v>300000</v>
      </c>
      <c r="N65" s="3">
        <v>5.04201680672268</v>
      </c>
      <c r="O65" s="4">
        <f>M65/K65</f>
        <v>219630.25210084036</v>
      </c>
      <c r="P65" s="6" t="s">
        <v>383</v>
      </c>
      <c r="Q65" s="6" t="b">
        <v>0</v>
      </c>
      <c r="R65" s="26" t="s">
        <v>381</v>
      </c>
    </row>
    <row r="66" spans="1:18" x14ac:dyDescent="0.2">
      <c r="A66" s="7">
        <v>3451739</v>
      </c>
      <c r="B66" s="6">
        <v>80240607</v>
      </c>
      <c r="C66" s="8">
        <v>43377</v>
      </c>
      <c r="D66" s="6" t="s">
        <v>16</v>
      </c>
      <c r="E66" s="9" t="s">
        <v>386</v>
      </c>
      <c r="F66" s="10" t="s">
        <v>33</v>
      </c>
      <c r="G66" s="10" t="s">
        <v>387</v>
      </c>
      <c r="H66" s="6" t="s">
        <v>388</v>
      </c>
      <c r="I66" s="6" t="s">
        <v>389</v>
      </c>
      <c r="J66" s="11">
        <v>20908</v>
      </c>
      <c r="K66" s="12">
        <f>J66/43560</f>
        <v>0.47998163452708908</v>
      </c>
      <c r="L66" s="13">
        <v>100000</v>
      </c>
      <c r="M66" s="14">
        <v>100000</v>
      </c>
      <c r="N66" s="3">
        <v>4.7828582360818803</v>
      </c>
      <c r="O66" s="4">
        <f>M66/K66</f>
        <v>208341.3047637268</v>
      </c>
      <c r="P66" s="6" t="s">
        <v>26</v>
      </c>
      <c r="Q66" s="6" t="b">
        <v>0</v>
      </c>
      <c r="R66" s="26" t="s">
        <v>385</v>
      </c>
    </row>
    <row r="67" spans="1:18" x14ac:dyDescent="0.2">
      <c r="A67" s="7">
        <v>3451747</v>
      </c>
      <c r="B67" s="6">
        <v>80881273</v>
      </c>
      <c r="C67" s="8">
        <v>43377</v>
      </c>
      <c r="D67" s="6" t="s">
        <v>16</v>
      </c>
      <c r="E67" s="9" t="s">
        <v>391</v>
      </c>
      <c r="F67" s="10" t="s">
        <v>33</v>
      </c>
      <c r="G67" s="10" t="s">
        <v>392</v>
      </c>
      <c r="H67" s="6" t="s">
        <v>388</v>
      </c>
      <c r="I67" s="6" t="s">
        <v>389</v>
      </c>
      <c r="J67" s="11">
        <v>20908</v>
      </c>
      <c r="K67" s="12">
        <f>J67/43560</f>
        <v>0.47998163452708908</v>
      </c>
      <c r="L67" s="13">
        <v>115000</v>
      </c>
      <c r="M67" s="14">
        <v>115000</v>
      </c>
      <c r="N67" s="3">
        <v>5.5002869714941598</v>
      </c>
      <c r="O67" s="4">
        <f>M67/K67</f>
        <v>239592.50047828583</v>
      </c>
      <c r="P67" s="6" t="s">
        <v>26</v>
      </c>
      <c r="Q67" s="6" t="b">
        <v>0</v>
      </c>
      <c r="R67" s="26" t="s">
        <v>390</v>
      </c>
    </row>
    <row r="68" spans="1:18" x14ac:dyDescent="0.2">
      <c r="A68" s="7">
        <v>42228130</v>
      </c>
      <c r="B68" s="6">
        <v>800018909</v>
      </c>
      <c r="C68" s="8">
        <v>43390</v>
      </c>
      <c r="D68" s="6" t="s">
        <v>23</v>
      </c>
      <c r="E68" s="9" t="s">
        <v>394</v>
      </c>
      <c r="F68" s="10" t="s">
        <v>395</v>
      </c>
      <c r="G68" s="10" t="s">
        <v>396</v>
      </c>
      <c r="H68" s="6" t="s">
        <v>397</v>
      </c>
      <c r="I68" s="6" t="s">
        <v>398</v>
      </c>
      <c r="J68" s="11">
        <v>84898.44</v>
      </c>
      <c r="K68" s="12">
        <f>J68/43560</f>
        <v>1.9490000000000001</v>
      </c>
      <c r="L68" s="13">
        <v>500000</v>
      </c>
      <c r="M68" s="14">
        <v>500000</v>
      </c>
      <c r="N68" s="3">
        <v>5.8893897225908898</v>
      </c>
      <c r="O68" s="4">
        <f>M68/K68</f>
        <v>256541.8163160595</v>
      </c>
      <c r="P68" s="6" t="s">
        <v>26</v>
      </c>
      <c r="Q68" s="6" t="b">
        <v>0</v>
      </c>
      <c r="R68" s="26" t="s">
        <v>393</v>
      </c>
    </row>
    <row r="69" spans="1:18" x14ac:dyDescent="0.2">
      <c r="A69" s="7">
        <v>2811618</v>
      </c>
      <c r="B69" s="6">
        <v>80201628</v>
      </c>
      <c r="C69" s="8">
        <v>43391</v>
      </c>
      <c r="D69" s="6" t="s">
        <v>16</v>
      </c>
      <c r="E69" s="9" t="s">
        <v>400</v>
      </c>
      <c r="F69" s="10" t="s">
        <v>112</v>
      </c>
      <c r="G69" s="10" t="s">
        <v>401</v>
      </c>
      <c r="H69" s="6" t="s">
        <v>402</v>
      </c>
      <c r="I69" s="6" t="s">
        <v>403</v>
      </c>
      <c r="J69" s="11">
        <v>17750</v>
      </c>
      <c r="K69" s="12">
        <f>J69/43560</f>
        <v>0.40748393021120294</v>
      </c>
      <c r="L69" s="13">
        <v>325000</v>
      </c>
      <c r="M69" s="14">
        <v>325000</v>
      </c>
      <c r="N69" s="3">
        <v>18.309859154929502</v>
      </c>
      <c r="O69" s="4">
        <f>M69/K69</f>
        <v>797577.46478873235</v>
      </c>
      <c r="P69" s="6" t="s">
        <v>26</v>
      </c>
      <c r="Q69" s="6" t="b">
        <v>0</v>
      </c>
      <c r="R69" s="26" t="s">
        <v>399</v>
      </c>
    </row>
    <row r="70" spans="1:18" x14ac:dyDescent="0.2">
      <c r="A70" s="7">
        <v>5661579</v>
      </c>
      <c r="B70" s="6">
        <v>80774423</v>
      </c>
      <c r="C70" s="8">
        <v>43396</v>
      </c>
      <c r="D70" s="6" t="s">
        <v>16</v>
      </c>
      <c r="E70" s="9">
        <v>80774423</v>
      </c>
      <c r="F70" s="10" t="s">
        <v>405</v>
      </c>
      <c r="G70" s="10" t="s">
        <v>406</v>
      </c>
      <c r="H70" s="6" t="s">
        <v>407</v>
      </c>
      <c r="I70" s="6" t="s">
        <v>408</v>
      </c>
      <c r="J70" s="11">
        <v>81544</v>
      </c>
      <c r="K70" s="12">
        <f>J70/43560</f>
        <v>1.8719926538108356</v>
      </c>
      <c r="L70" s="13">
        <v>61650</v>
      </c>
      <c r="M70" s="14">
        <v>61650</v>
      </c>
      <c r="N70" s="3">
        <v>0.75603355243794701</v>
      </c>
      <c r="O70" s="4">
        <f>M70/K70</f>
        <v>32932.821544197002</v>
      </c>
      <c r="P70" s="6" t="s">
        <v>26</v>
      </c>
      <c r="Q70" s="6" t="b">
        <v>0</v>
      </c>
      <c r="R70" s="26" t="s">
        <v>404</v>
      </c>
    </row>
    <row r="71" spans="1:18" x14ac:dyDescent="0.2">
      <c r="A71" s="7">
        <v>5954908</v>
      </c>
      <c r="B71" s="6">
        <v>80514677</v>
      </c>
      <c r="C71" s="8">
        <v>43409</v>
      </c>
      <c r="D71" s="6" t="s">
        <v>16</v>
      </c>
      <c r="E71" s="9">
        <v>80514677</v>
      </c>
      <c r="F71" s="10" t="s">
        <v>44</v>
      </c>
      <c r="G71" s="10" t="s">
        <v>411</v>
      </c>
      <c r="H71" s="6" t="s">
        <v>412</v>
      </c>
      <c r="I71" s="6" t="s">
        <v>413</v>
      </c>
      <c r="J71" s="11">
        <v>668254</v>
      </c>
      <c r="K71" s="12">
        <f>J71/43560</f>
        <v>15.341000918273645</v>
      </c>
      <c r="L71" s="13">
        <v>2000255</v>
      </c>
      <c r="M71" s="14">
        <v>2000255</v>
      </c>
      <c r="N71" s="3">
        <v>2.9932555585151701</v>
      </c>
      <c r="O71" s="4">
        <f>M71/K71</f>
        <v>130386.21212892105</v>
      </c>
      <c r="P71" s="6" t="s">
        <v>373</v>
      </c>
      <c r="Q71" s="6" t="b">
        <v>0</v>
      </c>
      <c r="R71" s="26" t="s">
        <v>410</v>
      </c>
    </row>
    <row r="72" spans="1:18" x14ac:dyDescent="0.2">
      <c r="A72" s="7">
        <v>6668577</v>
      </c>
      <c r="B72" s="6">
        <v>80866892</v>
      </c>
      <c r="C72" s="8">
        <v>43418</v>
      </c>
      <c r="D72" s="6" t="s">
        <v>16</v>
      </c>
      <c r="E72" s="9" t="s">
        <v>415</v>
      </c>
      <c r="F72" s="10" t="s">
        <v>112</v>
      </c>
      <c r="G72" s="10" t="s">
        <v>416</v>
      </c>
      <c r="H72" s="6" t="s">
        <v>417</v>
      </c>
      <c r="I72" s="6" t="s">
        <v>418</v>
      </c>
      <c r="J72" s="11">
        <v>45670</v>
      </c>
      <c r="K72" s="12">
        <f>J72/43560</f>
        <v>1.0484389348025711</v>
      </c>
      <c r="L72" s="13">
        <v>195000</v>
      </c>
      <c r="M72" s="14">
        <v>195000</v>
      </c>
      <c r="N72" s="3">
        <v>4.2697613312896801</v>
      </c>
      <c r="O72" s="4">
        <f>M72/K72</f>
        <v>185990.80359097876</v>
      </c>
      <c r="P72" s="6" t="s">
        <v>26</v>
      </c>
      <c r="Q72" s="6" t="b">
        <v>0</v>
      </c>
      <c r="R72" s="26" t="s">
        <v>414</v>
      </c>
    </row>
    <row r="73" spans="1:18" x14ac:dyDescent="0.2">
      <c r="A73" s="7">
        <v>1596764</v>
      </c>
      <c r="B73" s="6">
        <v>80125727</v>
      </c>
      <c r="C73" s="8">
        <v>43420</v>
      </c>
      <c r="D73" s="6" t="s">
        <v>16</v>
      </c>
      <c r="E73" s="9" t="s">
        <v>420</v>
      </c>
      <c r="F73" s="10" t="s">
        <v>33</v>
      </c>
      <c r="G73" s="10" t="s">
        <v>421</v>
      </c>
      <c r="H73" s="6" t="s">
        <v>422</v>
      </c>
      <c r="I73" s="6" t="s">
        <v>389</v>
      </c>
      <c r="J73" s="11">
        <v>25760</v>
      </c>
      <c r="K73" s="12">
        <f>J73/43560</f>
        <v>0.59136822773186415</v>
      </c>
      <c r="L73" s="13">
        <v>26000</v>
      </c>
      <c r="M73" s="14">
        <v>26000</v>
      </c>
      <c r="N73" s="3">
        <v>1.0093167701863299</v>
      </c>
      <c r="O73" s="4">
        <f>M73/K73</f>
        <v>43965.838509316767</v>
      </c>
      <c r="P73" s="6" t="s">
        <v>26</v>
      </c>
      <c r="Q73" s="6" t="b">
        <v>0</v>
      </c>
      <c r="R73" s="26" t="s">
        <v>419</v>
      </c>
    </row>
    <row r="74" spans="1:18" x14ac:dyDescent="0.2">
      <c r="A74" s="7">
        <v>42279699</v>
      </c>
      <c r="B74" s="6">
        <v>800030378</v>
      </c>
      <c r="C74" s="8">
        <v>43423</v>
      </c>
      <c r="D74" s="6" t="s">
        <v>16</v>
      </c>
      <c r="E74" s="9" t="s">
        <v>54</v>
      </c>
      <c r="F74" s="10" t="s">
        <v>107</v>
      </c>
      <c r="G74" s="10" t="s">
        <v>424</v>
      </c>
      <c r="H74" s="6" t="s">
        <v>108</v>
      </c>
      <c r="I74" s="6" t="s">
        <v>109</v>
      </c>
      <c r="J74" s="11">
        <v>26702.28</v>
      </c>
      <c r="K74" s="12">
        <f>J74/43560</f>
        <v>0.61299999999999999</v>
      </c>
      <c r="L74" s="13">
        <v>105000</v>
      </c>
      <c r="M74" s="14">
        <v>105000</v>
      </c>
      <c r="N74" s="3">
        <v>3.93224848215208</v>
      </c>
      <c r="O74" s="4">
        <f>M74/K74</f>
        <v>171288.74388254486</v>
      </c>
      <c r="P74" s="6" t="s">
        <v>26</v>
      </c>
      <c r="Q74" s="6" t="b">
        <v>0</v>
      </c>
      <c r="R74" s="26" t="s">
        <v>423</v>
      </c>
    </row>
    <row r="75" spans="1:18" x14ac:dyDescent="0.2">
      <c r="A75" s="7">
        <v>42455811</v>
      </c>
      <c r="B75" s="6">
        <v>800038838</v>
      </c>
      <c r="C75" s="8">
        <v>43420</v>
      </c>
      <c r="D75" s="6" t="s">
        <v>23</v>
      </c>
      <c r="E75" s="9">
        <v>42455811</v>
      </c>
      <c r="F75" s="10" t="s">
        <v>303</v>
      </c>
      <c r="G75" s="10" t="s">
        <v>426</v>
      </c>
      <c r="H75" s="6" t="s">
        <v>427</v>
      </c>
      <c r="I75" s="6" t="s">
        <v>428</v>
      </c>
      <c r="J75" s="11">
        <v>96640</v>
      </c>
      <c r="K75" s="12">
        <f>J75/43560</f>
        <v>2.2185491276400366</v>
      </c>
      <c r="L75" s="13">
        <v>166680</v>
      </c>
      <c r="M75" s="14">
        <v>166680</v>
      </c>
      <c r="N75" s="3">
        <v>1.72475165562913</v>
      </c>
      <c r="O75" s="4">
        <f>M75/K75</f>
        <v>75130.182119205303</v>
      </c>
      <c r="P75" s="6" t="s">
        <v>26</v>
      </c>
      <c r="Q75" s="6" t="b">
        <v>0</v>
      </c>
      <c r="R75" s="26" t="s">
        <v>425</v>
      </c>
    </row>
    <row r="76" spans="1:18" x14ac:dyDescent="0.2">
      <c r="A76" s="7">
        <v>793787</v>
      </c>
      <c r="B76" s="6">
        <v>80062083</v>
      </c>
      <c r="C76" s="8">
        <v>43434</v>
      </c>
      <c r="D76" s="6" t="s">
        <v>16</v>
      </c>
      <c r="E76" s="9">
        <v>80062083</v>
      </c>
      <c r="F76" s="10" t="s">
        <v>46</v>
      </c>
      <c r="G76" s="10" t="s">
        <v>431</v>
      </c>
      <c r="H76" s="6" t="s">
        <v>432</v>
      </c>
      <c r="I76" s="6" t="s">
        <v>349</v>
      </c>
      <c r="J76" s="11">
        <v>294857</v>
      </c>
      <c r="K76" s="12">
        <f>J76/43560</f>
        <v>6.7689853076216711</v>
      </c>
      <c r="L76" s="13">
        <v>1180000</v>
      </c>
      <c r="M76" s="14">
        <v>1180000</v>
      </c>
      <c r="N76" s="3">
        <v>4.0019399234205002</v>
      </c>
      <c r="O76" s="4">
        <f>M76/K76</f>
        <v>174324.50306419723</v>
      </c>
      <c r="P76" s="6" t="s">
        <v>433</v>
      </c>
      <c r="Q76" s="6" t="b">
        <v>0</v>
      </c>
      <c r="R76" s="26" t="s">
        <v>430</v>
      </c>
    </row>
    <row r="77" spans="1:18" x14ac:dyDescent="0.2">
      <c r="A77" s="7">
        <v>3787710</v>
      </c>
      <c r="B77" s="6">
        <v>80874612</v>
      </c>
      <c r="C77" s="8">
        <v>43446</v>
      </c>
      <c r="D77" s="6" t="s">
        <v>16</v>
      </c>
      <c r="E77" s="9" t="s">
        <v>435</v>
      </c>
      <c r="F77" s="10" t="s">
        <v>77</v>
      </c>
      <c r="G77" s="10" t="s">
        <v>436</v>
      </c>
      <c r="H77" s="6" t="s">
        <v>437</v>
      </c>
      <c r="I77" s="6" t="s">
        <v>438</v>
      </c>
      <c r="J77" s="11">
        <v>21641</v>
      </c>
      <c r="K77" s="12">
        <f>J77/43560</f>
        <v>0.49680899908172638</v>
      </c>
      <c r="L77" s="13">
        <v>46805</v>
      </c>
      <c r="M77" s="14">
        <v>46805</v>
      </c>
      <c r="N77" s="3">
        <v>2.1627928469109499</v>
      </c>
      <c r="O77" s="4">
        <f>M77/K77</f>
        <v>94211.256411441238</v>
      </c>
      <c r="P77" s="6" t="s">
        <v>26</v>
      </c>
      <c r="Q77" s="6" t="b">
        <v>0</v>
      </c>
      <c r="R77" s="26" t="s">
        <v>434</v>
      </c>
    </row>
    <row r="78" spans="1:18" x14ac:dyDescent="0.2">
      <c r="A78" s="7">
        <v>7385102</v>
      </c>
      <c r="B78" s="6">
        <v>80799558</v>
      </c>
      <c r="C78" s="8">
        <v>43453</v>
      </c>
      <c r="D78" s="6" t="s">
        <v>16</v>
      </c>
      <c r="E78" s="9">
        <v>80799558</v>
      </c>
      <c r="F78" s="10" t="s">
        <v>46</v>
      </c>
      <c r="G78" s="10" t="s">
        <v>441</v>
      </c>
      <c r="H78" s="6" t="s">
        <v>311</v>
      </c>
      <c r="I78" s="6" t="s">
        <v>295</v>
      </c>
      <c r="J78" s="11">
        <v>302720.87</v>
      </c>
      <c r="K78" s="12">
        <f>J78/43560</f>
        <v>6.94951492194674</v>
      </c>
      <c r="L78" s="13">
        <v>580000</v>
      </c>
      <c r="M78" s="14">
        <v>580000</v>
      </c>
      <c r="N78" s="3">
        <v>1.9159564386822701</v>
      </c>
      <c r="O78" s="4">
        <f>M78/K78</f>
        <v>83459.062468999909</v>
      </c>
      <c r="P78" s="6" t="s">
        <v>26</v>
      </c>
      <c r="Q78" s="6" t="b">
        <v>0</v>
      </c>
      <c r="R78" s="26" t="s">
        <v>440</v>
      </c>
    </row>
    <row r="79" spans="1:18" x14ac:dyDescent="0.2">
      <c r="A79" s="7">
        <v>5003318</v>
      </c>
      <c r="B79" s="6">
        <v>800010806</v>
      </c>
      <c r="C79" s="8">
        <v>43462</v>
      </c>
      <c r="D79" s="6" t="s">
        <v>16</v>
      </c>
      <c r="E79" s="9" t="s">
        <v>54</v>
      </c>
      <c r="F79" s="10" t="s">
        <v>25</v>
      </c>
      <c r="G79" s="10" t="s">
        <v>445</v>
      </c>
      <c r="H79" s="6" t="s">
        <v>446</v>
      </c>
      <c r="I79" s="6" t="s">
        <v>447</v>
      </c>
      <c r="J79" s="11">
        <v>238927</v>
      </c>
      <c r="K79" s="12">
        <f>J79/43560</f>
        <v>5.4850091827364551</v>
      </c>
      <c r="L79" s="13">
        <v>2149875</v>
      </c>
      <c r="M79" s="14">
        <v>2149875</v>
      </c>
      <c r="N79" s="3">
        <v>8.9980412427226693</v>
      </c>
      <c r="O79" s="4">
        <f>M79/K79</f>
        <v>391954.67653299967</v>
      </c>
      <c r="P79" s="6" t="s">
        <v>26</v>
      </c>
      <c r="Q79" s="6" t="b">
        <v>0</v>
      </c>
      <c r="R79" s="26" t="s">
        <v>444</v>
      </c>
    </row>
    <row r="80" spans="1:18" x14ac:dyDescent="0.2">
      <c r="A80" s="7">
        <v>4076265</v>
      </c>
      <c r="B80" s="6">
        <v>80316719</v>
      </c>
      <c r="C80" s="8">
        <v>43418</v>
      </c>
      <c r="D80" s="6" t="s">
        <v>16</v>
      </c>
      <c r="E80" s="9" t="s">
        <v>450</v>
      </c>
      <c r="F80" s="10" t="s">
        <v>451</v>
      </c>
      <c r="G80" s="10" t="s">
        <v>452</v>
      </c>
      <c r="H80" s="6" t="s">
        <v>453</v>
      </c>
      <c r="I80" s="6" t="s">
        <v>62</v>
      </c>
      <c r="J80" s="11">
        <v>84800</v>
      </c>
      <c r="K80" s="12">
        <f>J80/43560</f>
        <v>1.9467401285583104</v>
      </c>
      <c r="L80" s="13">
        <v>300000</v>
      </c>
      <c r="M80" s="14">
        <v>300000</v>
      </c>
      <c r="N80" s="3">
        <v>3.5377358490566002</v>
      </c>
      <c r="O80" s="4">
        <f>M80/K80</f>
        <v>154103.77358490566</v>
      </c>
      <c r="P80" s="6" t="s">
        <v>433</v>
      </c>
      <c r="Q80" s="6" t="b">
        <v>0</v>
      </c>
      <c r="R80" s="26" t="s">
        <v>449</v>
      </c>
    </row>
    <row r="81" spans="1:18" x14ac:dyDescent="0.2">
      <c r="A81" s="7">
        <v>4221680</v>
      </c>
      <c r="B81" s="6">
        <v>80863611</v>
      </c>
      <c r="C81" s="8">
        <v>43474</v>
      </c>
      <c r="D81" s="6" t="s">
        <v>16</v>
      </c>
      <c r="E81" s="9" t="s">
        <v>24</v>
      </c>
      <c r="F81" s="10" t="s">
        <v>77</v>
      </c>
      <c r="G81" s="10" t="s">
        <v>455</v>
      </c>
      <c r="H81" s="6" t="s">
        <v>456</v>
      </c>
      <c r="I81" s="6" t="s">
        <v>457</v>
      </c>
      <c r="J81" s="11">
        <v>10672</v>
      </c>
      <c r="K81" s="12">
        <f>J81/43560</f>
        <v>0.24499540863177227</v>
      </c>
      <c r="L81" s="13">
        <v>29000</v>
      </c>
      <c r="M81" s="14">
        <v>29000</v>
      </c>
      <c r="N81" s="3">
        <v>2.7173913043478199</v>
      </c>
      <c r="O81" s="4">
        <f>M81/K81</f>
        <v>118369.5652173913</v>
      </c>
      <c r="P81" s="6" t="s">
        <v>26</v>
      </c>
      <c r="Q81" s="6" t="b">
        <v>0</v>
      </c>
      <c r="R81" s="26" t="s">
        <v>454</v>
      </c>
    </row>
    <row r="82" spans="1:18" x14ac:dyDescent="0.2">
      <c r="A82" s="7">
        <v>2930501</v>
      </c>
      <c r="B82" s="6">
        <v>80208045</v>
      </c>
      <c r="C82" s="8">
        <v>43473</v>
      </c>
      <c r="D82" s="6" t="s">
        <v>16</v>
      </c>
      <c r="E82" s="9">
        <v>80208045</v>
      </c>
      <c r="F82" s="10" t="s">
        <v>459</v>
      </c>
      <c r="G82" s="10" t="s">
        <v>460</v>
      </c>
      <c r="H82" s="6" t="s">
        <v>362</v>
      </c>
      <c r="I82" s="6" t="s">
        <v>363</v>
      </c>
      <c r="J82" s="11">
        <v>111949</v>
      </c>
      <c r="K82" s="12">
        <f>J82/43560</f>
        <v>2.5699954086317724</v>
      </c>
      <c r="L82" s="13">
        <v>375000</v>
      </c>
      <c r="M82" s="14">
        <v>375000</v>
      </c>
      <c r="N82" s="3">
        <v>3.3497396135740298</v>
      </c>
      <c r="O82" s="4">
        <f>M82/K82</f>
        <v>145914.65756728509</v>
      </c>
      <c r="P82" s="6" t="s">
        <v>26</v>
      </c>
      <c r="Q82" s="6" t="b">
        <v>0</v>
      </c>
      <c r="R82" s="26" t="s">
        <v>458</v>
      </c>
    </row>
    <row r="83" spans="1:18" x14ac:dyDescent="0.2">
      <c r="A83" s="7">
        <v>42443529</v>
      </c>
      <c r="B83" s="6">
        <v>800037970</v>
      </c>
      <c r="C83" s="8">
        <v>43475</v>
      </c>
      <c r="D83" s="6" t="s">
        <v>16</v>
      </c>
      <c r="E83" s="9" t="s">
        <v>24</v>
      </c>
      <c r="F83" s="10" t="s">
        <v>25</v>
      </c>
      <c r="G83" s="10" t="s">
        <v>462</v>
      </c>
      <c r="H83" s="6" t="s">
        <v>463</v>
      </c>
      <c r="I83" s="6" t="s">
        <v>464</v>
      </c>
      <c r="J83" s="11">
        <v>72818</v>
      </c>
      <c r="K83" s="12">
        <f>J83/43560</f>
        <v>1.6716712580348945</v>
      </c>
      <c r="L83" s="13">
        <v>3100000</v>
      </c>
      <c r="M83" s="14">
        <v>3100000</v>
      </c>
      <c r="N83" s="5">
        <v>42.571891565272303</v>
      </c>
      <c r="O83" s="4">
        <f>M83/K83</f>
        <v>1854431.5965832623</v>
      </c>
      <c r="P83" s="25" t="s">
        <v>22</v>
      </c>
      <c r="Q83" s="6" t="b">
        <v>0</v>
      </c>
      <c r="R83" s="26" t="s">
        <v>461</v>
      </c>
    </row>
    <row r="84" spans="1:18" x14ac:dyDescent="0.2">
      <c r="A84" s="7">
        <v>6457444</v>
      </c>
      <c r="B84" s="6">
        <v>80584470</v>
      </c>
      <c r="C84" s="8">
        <v>43483</v>
      </c>
      <c r="D84" s="6" t="s">
        <v>16</v>
      </c>
      <c r="E84" s="9">
        <v>80584470</v>
      </c>
      <c r="F84" s="10" t="s">
        <v>303</v>
      </c>
      <c r="G84" s="10" t="s">
        <v>466</v>
      </c>
      <c r="H84" s="6" t="s">
        <v>467</v>
      </c>
      <c r="I84" s="6" t="s">
        <v>468</v>
      </c>
      <c r="J84" s="11">
        <v>65760</v>
      </c>
      <c r="K84" s="12">
        <f>J84/43560</f>
        <v>1.5096418732782368</v>
      </c>
      <c r="L84" s="13">
        <v>215000</v>
      </c>
      <c r="M84" s="14">
        <v>215000</v>
      </c>
      <c r="N84" s="3">
        <v>3.2694647201946401</v>
      </c>
      <c r="O84" s="4">
        <f>M84/K84</f>
        <v>142417.88321167883</v>
      </c>
      <c r="P84" s="6" t="s">
        <v>26</v>
      </c>
      <c r="Q84" s="6" t="b">
        <v>0</v>
      </c>
      <c r="R84" s="26" t="s">
        <v>465</v>
      </c>
    </row>
    <row r="85" spans="1:18" x14ac:dyDescent="0.2">
      <c r="A85" s="7">
        <v>3926958</v>
      </c>
      <c r="B85" s="6">
        <v>80292097</v>
      </c>
      <c r="C85" s="8">
        <v>43489</v>
      </c>
      <c r="D85" s="6" t="s">
        <v>16</v>
      </c>
      <c r="E85" s="9" t="s">
        <v>470</v>
      </c>
      <c r="F85" s="10" t="s">
        <v>224</v>
      </c>
      <c r="G85" s="10" t="s">
        <v>471</v>
      </c>
      <c r="H85" s="6" t="s">
        <v>472</v>
      </c>
      <c r="I85" s="6" t="s">
        <v>227</v>
      </c>
      <c r="J85" s="11">
        <v>16988</v>
      </c>
      <c r="K85" s="12">
        <f>J85/43560</f>
        <v>0.38999081726354451</v>
      </c>
      <c r="L85" s="13">
        <v>250000</v>
      </c>
      <c r="M85" s="14">
        <v>250000</v>
      </c>
      <c r="N85" s="3">
        <v>14.716270308453</v>
      </c>
      <c r="O85" s="4">
        <f>M85/K85</f>
        <v>641040.73463621386</v>
      </c>
      <c r="P85" s="6" t="s">
        <v>26</v>
      </c>
      <c r="Q85" s="6" t="b">
        <v>0</v>
      </c>
      <c r="R85" s="26" t="s">
        <v>469</v>
      </c>
    </row>
    <row r="86" spans="1:18" ht="25.5" x14ac:dyDescent="0.2">
      <c r="A86" s="7">
        <v>3982297</v>
      </c>
      <c r="B86" s="6">
        <v>80790879</v>
      </c>
      <c r="C86" s="8">
        <v>43495</v>
      </c>
      <c r="D86" s="6" t="s">
        <v>16</v>
      </c>
      <c r="E86" s="9">
        <v>80790879</v>
      </c>
      <c r="F86" s="10" t="s">
        <v>37</v>
      </c>
      <c r="G86" s="10" t="s">
        <v>474</v>
      </c>
      <c r="H86" s="6" t="s">
        <v>475</v>
      </c>
      <c r="I86" s="6" t="s">
        <v>476</v>
      </c>
      <c r="J86" s="11">
        <v>125888</v>
      </c>
      <c r="K86" s="12">
        <f>J86/43560</f>
        <v>2.8899908172635445</v>
      </c>
      <c r="L86" s="13">
        <v>220000</v>
      </c>
      <c r="M86" s="14">
        <v>220000</v>
      </c>
      <c r="N86" s="3">
        <v>1.74758515505846</v>
      </c>
      <c r="O86" s="4">
        <f>M86/K86</f>
        <v>76124.809354346726</v>
      </c>
      <c r="P86" s="6" t="s">
        <v>26</v>
      </c>
      <c r="Q86" s="6" t="b">
        <v>0</v>
      </c>
      <c r="R86" s="26" t="s">
        <v>473</v>
      </c>
    </row>
    <row r="87" spans="1:18" x14ac:dyDescent="0.2">
      <c r="A87" s="7">
        <v>41446143</v>
      </c>
      <c r="B87" s="6">
        <v>80873957</v>
      </c>
      <c r="C87" s="8">
        <v>43496</v>
      </c>
      <c r="D87" s="6" t="s">
        <v>16</v>
      </c>
      <c r="E87" s="9" t="s">
        <v>478</v>
      </c>
      <c r="F87" s="10" t="s">
        <v>479</v>
      </c>
      <c r="G87" s="10" t="s">
        <v>480</v>
      </c>
      <c r="H87" s="6" t="s">
        <v>213</v>
      </c>
      <c r="I87" s="6" t="s">
        <v>481</v>
      </c>
      <c r="J87" s="11">
        <v>841361</v>
      </c>
      <c r="K87" s="12">
        <f>J87/43560</f>
        <v>19.314990817263546</v>
      </c>
      <c r="L87" s="13">
        <v>425000</v>
      </c>
      <c r="M87" s="14">
        <v>425000</v>
      </c>
      <c r="N87" s="3">
        <v>0.50513394369360998</v>
      </c>
      <c r="O87" s="4">
        <f>M87/K87</f>
        <v>22003.63458729368</v>
      </c>
      <c r="P87" s="6" t="s">
        <v>26</v>
      </c>
      <c r="Q87" s="6" t="b">
        <v>0</v>
      </c>
      <c r="R87" s="26" t="s">
        <v>477</v>
      </c>
    </row>
    <row r="88" spans="1:18" ht="25.5" x14ac:dyDescent="0.2">
      <c r="A88" s="7">
        <v>3982289</v>
      </c>
      <c r="B88" s="6">
        <v>80299954</v>
      </c>
      <c r="C88" s="8">
        <v>43495</v>
      </c>
      <c r="D88" s="6" t="s">
        <v>23</v>
      </c>
      <c r="E88" s="9" t="s">
        <v>483</v>
      </c>
      <c r="F88" s="10" t="s">
        <v>37</v>
      </c>
      <c r="G88" s="10" t="s">
        <v>484</v>
      </c>
      <c r="H88" s="6" t="s">
        <v>475</v>
      </c>
      <c r="I88" s="6" t="s">
        <v>476</v>
      </c>
      <c r="J88" s="11">
        <v>125884</v>
      </c>
      <c r="K88" s="12">
        <f>J88/43560</f>
        <v>2.88989898989899</v>
      </c>
      <c r="L88" s="13">
        <v>295000</v>
      </c>
      <c r="M88" s="14">
        <v>295000</v>
      </c>
      <c r="N88" s="3">
        <v>2.3434272822598499</v>
      </c>
      <c r="O88" s="4">
        <f>M88/K88</f>
        <v>102079.69241523942</v>
      </c>
      <c r="P88" s="6" t="s">
        <v>26</v>
      </c>
      <c r="Q88" s="6" t="b">
        <v>0</v>
      </c>
      <c r="R88" s="26" t="s">
        <v>482</v>
      </c>
    </row>
    <row r="89" spans="1:18" x14ac:dyDescent="0.2">
      <c r="A89" s="7">
        <v>42430401</v>
      </c>
      <c r="B89" s="6">
        <v>800038292</v>
      </c>
      <c r="C89" s="8">
        <v>43503</v>
      </c>
      <c r="D89" s="6" t="s">
        <v>16</v>
      </c>
      <c r="E89" s="9" t="s">
        <v>24</v>
      </c>
      <c r="F89" s="10" t="s">
        <v>80</v>
      </c>
      <c r="G89" s="10" t="s">
        <v>490</v>
      </c>
      <c r="H89" s="6" t="s">
        <v>491</v>
      </c>
      <c r="I89" s="6" t="s">
        <v>145</v>
      </c>
      <c r="J89" s="11">
        <v>41556.239999999998</v>
      </c>
      <c r="K89" s="12">
        <f>J89/43560</f>
        <v>0.95399999999999996</v>
      </c>
      <c r="L89" s="13">
        <v>694000</v>
      </c>
      <c r="M89" s="14">
        <v>694000</v>
      </c>
      <c r="N89" s="3">
        <v>16.700259696257401</v>
      </c>
      <c r="O89" s="4">
        <f>M89/K89</f>
        <v>727463.31236897281</v>
      </c>
      <c r="P89" s="6" t="s">
        <v>26</v>
      </c>
      <c r="Q89" s="6" t="b">
        <v>0</v>
      </c>
      <c r="R89" s="26" t="s">
        <v>489</v>
      </c>
    </row>
    <row r="90" spans="1:18" x14ac:dyDescent="0.2">
      <c r="A90" s="7">
        <v>1445707</v>
      </c>
      <c r="B90" s="6">
        <v>80111580</v>
      </c>
      <c r="C90" s="8">
        <v>43518</v>
      </c>
      <c r="D90" s="6" t="s">
        <v>23</v>
      </c>
      <c r="E90" s="9" t="s">
        <v>493</v>
      </c>
      <c r="F90" s="10" t="s">
        <v>204</v>
      </c>
      <c r="G90" s="10" t="s">
        <v>494</v>
      </c>
      <c r="H90" s="6" t="s">
        <v>495</v>
      </c>
      <c r="I90" s="6" t="s">
        <v>214</v>
      </c>
      <c r="J90" s="11">
        <v>14720</v>
      </c>
      <c r="K90" s="12">
        <f>J90/43560</f>
        <v>0.33792470156106519</v>
      </c>
      <c r="L90" s="13">
        <v>275000</v>
      </c>
      <c r="M90" s="14">
        <v>275000</v>
      </c>
      <c r="N90" s="3">
        <v>18.682065217391301</v>
      </c>
      <c r="O90" s="4">
        <f>M90/K90</f>
        <v>813790.76086956519</v>
      </c>
      <c r="P90" s="6" t="s">
        <v>26</v>
      </c>
      <c r="Q90" s="6" t="b">
        <v>0</v>
      </c>
      <c r="R90" s="26" t="s">
        <v>492</v>
      </c>
    </row>
    <row r="91" spans="1:18" x14ac:dyDescent="0.2">
      <c r="A91" s="7">
        <v>40982513</v>
      </c>
      <c r="B91" s="6">
        <v>80873770</v>
      </c>
      <c r="C91" s="8">
        <v>43539</v>
      </c>
      <c r="D91" s="6" t="s">
        <v>16</v>
      </c>
      <c r="E91" s="9" t="s">
        <v>54</v>
      </c>
      <c r="F91" s="10" t="s">
        <v>44</v>
      </c>
      <c r="G91" s="10" t="s">
        <v>497</v>
      </c>
      <c r="H91" s="6" t="s">
        <v>498</v>
      </c>
      <c r="I91" s="6" t="s">
        <v>499</v>
      </c>
      <c r="J91" s="11">
        <v>1404898</v>
      </c>
      <c r="K91" s="12">
        <f>J91/43560</f>
        <v>32.252020202020205</v>
      </c>
      <c r="L91" s="13">
        <v>700000</v>
      </c>
      <c r="M91" s="14">
        <v>700000</v>
      </c>
      <c r="N91" s="3">
        <v>0.49825681295012098</v>
      </c>
      <c r="O91" s="4">
        <f>M91/K91</f>
        <v>21704.066772107297</v>
      </c>
      <c r="P91" s="6" t="s">
        <v>26</v>
      </c>
      <c r="Q91" s="6" t="b">
        <v>1</v>
      </c>
      <c r="R91" s="26" t="s">
        <v>496</v>
      </c>
    </row>
    <row r="92" spans="1:18" x14ac:dyDescent="0.2">
      <c r="A92" s="7" t="s">
        <v>263</v>
      </c>
      <c r="B92" s="6">
        <v>800041581</v>
      </c>
      <c r="C92" s="8">
        <v>43539</v>
      </c>
      <c r="D92" s="6" t="s">
        <v>501</v>
      </c>
      <c r="E92" s="9" t="s">
        <v>502</v>
      </c>
      <c r="F92" s="10" t="s">
        <v>503</v>
      </c>
      <c r="G92" s="10" t="s">
        <v>504</v>
      </c>
      <c r="H92" s="6" t="s">
        <v>294</v>
      </c>
      <c r="I92" s="6" t="s">
        <v>295</v>
      </c>
      <c r="J92" s="11">
        <v>61450</v>
      </c>
      <c r="K92" s="12">
        <f>J92/43560</f>
        <v>1.4106978879706153</v>
      </c>
      <c r="L92" s="13">
        <v>393974</v>
      </c>
      <c r="M92" s="14">
        <v>393974</v>
      </c>
      <c r="N92" s="3">
        <v>6.4112937347436896</v>
      </c>
      <c r="O92" s="4">
        <f>M92/K92</f>
        <v>279275.9550854353</v>
      </c>
      <c r="P92" s="6" t="s">
        <v>26</v>
      </c>
      <c r="Q92" s="6" t="b">
        <v>0</v>
      </c>
      <c r="R92" s="26" t="s">
        <v>500</v>
      </c>
    </row>
    <row r="93" spans="1:18" ht="25.5" x14ac:dyDescent="0.2">
      <c r="A93" s="7">
        <v>42423064</v>
      </c>
      <c r="B93" s="6">
        <v>800042045</v>
      </c>
      <c r="C93" s="8">
        <v>43550</v>
      </c>
      <c r="D93" s="6" t="s">
        <v>508</v>
      </c>
      <c r="E93" s="9" t="s">
        <v>509</v>
      </c>
      <c r="F93" s="10" t="s">
        <v>128</v>
      </c>
      <c r="G93" s="10" t="s">
        <v>510</v>
      </c>
      <c r="H93" s="6" t="s">
        <v>511</v>
      </c>
      <c r="I93" s="6" t="s">
        <v>306</v>
      </c>
      <c r="J93" s="11">
        <v>47773</v>
      </c>
      <c r="K93" s="12">
        <f>J93/43560</f>
        <v>1.0967171717171718</v>
      </c>
      <c r="L93" s="13">
        <v>696133</v>
      </c>
      <c r="M93" s="14">
        <v>696133</v>
      </c>
      <c r="N93" s="3">
        <v>14.5716827496703</v>
      </c>
      <c r="O93" s="4">
        <f>M93/K93</f>
        <v>634742.50057563896</v>
      </c>
      <c r="P93" s="6" t="s">
        <v>26</v>
      </c>
      <c r="Q93" s="6" t="b">
        <v>0</v>
      </c>
      <c r="R93" s="26" t="s">
        <v>507</v>
      </c>
    </row>
    <row r="94" spans="1:18" x14ac:dyDescent="0.2">
      <c r="A94" s="7">
        <v>42662506</v>
      </c>
      <c r="B94" s="6">
        <v>800054943</v>
      </c>
      <c r="C94" s="8">
        <v>43551</v>
      </c>
      <c r="D94" s="6" t="s">
        <v>16</v>
      </c>
      <c r="E94" s="9" t="s">
        <v>140</v>
      </c>
      <c r="F94" s="10" t="s">
        <v>77</v>
      </c>
      <c r="G94" s="10" t="s">
        <v>513</v>
      </c>
      <c r="H94" s="6" t="s">
        <v>514</v>
      </c>
      <c r="I94" s="6" t="s">
        <v>515</v>
      </c>
      <c r="J94" s="11">
        <v>130680</v>
      </c>
      <c r="K94" s="12">
        <f>J94/43560</f>
        <v>3</v>
      </c>
      <c r="L94" s="13">
        <v>261360</v>
      </c>
      <c r="M94" s="14">
        <v>261360</v>
      </c>
      <c r="N94" s="3">
        <v>2</v>
      </c>
      <c r="O94" s="4">
        <f>M94/K94</f>
        <v>87120</v>
      </c>
      <c r="P94" s="6" t="s">
        <v>26</v>
      </c>
      <c r="Q94" s="6" t="b">
        <v>0</v>
      </c>
      <c r="R94" s="26" t="s">
        <v>512</v>
      </c>
    </row>
    <row r="95" spans="1:18" x14ac:dyDescent="0.2">
      <c r="A95" s="7">
        <v>42435071</v>
      </c>
      <c r="B95" s="6">
        <v>800038750</v>
      </c>
      <c r="C95" s="8">
        <v>43553</v>
      </c>
      <c r="D95" s="6" t="s">
        <v>16</v>
      </c>
      <c r="E95" s="9" t="s">
        <v>140</v>
      </c>
      <c r="F95" s="10" t="s">
        <v>80</v>
      </c>
      <c r="G95" s="10" t="s">
        <v>517</v>
      </c>
      <c r="H95" s="6" t="s">
        <v>518</v>
      </c>
      <c r="I95" s="6" t="s">
        <v>519</v>
      </c>
      <c r="J95" s="11">
        <v>65002</v>
      </c>
      <c r="K95" s="12">
        <f>J95/43560</f>
        <v>1.4922405876951332</v>
      </c>
      <c r="L95" s="13">
        <v>750000</v>
      </c>
      <c r="M95" s="14">
        <v>750000</v>
      </c>
      <c r="N95" s="3">
        <v>11.5381065197993</v>
      </c>
      <c r="O95" s="4">
        <f>M95/K95</f>
        <v>502599.92000246141</v>
      </c>
      <c r="P95" s="6" t="s">
        <v>26</v>
      </c>
      <c r="Q95" s="6" t="b">
        <v>0</v>
      </c>
      <c r="R95" s="26" t="s">
        <v>516</v>
      </c>
    </row>
    <row r="96" spans="1:18" x14ac:dyDescent="0.2">
      <c r="A96" s="7">
        <v>4640594</v>
      </c>
      <c r="B96" s="6">
        <v>80397301</v>
      </c>
      <c r="C96" s="8">
        <v>43572</v>
      </c>
      <c r="D96" s="6" t="s">
        <v>16</v>
      </c>
      <c r="E96" s="9" t="s">
        <v>28</v>
      </c>
      <c r="F96" s="10" t="s">
        <v>521</v>
      </c>
      <c r="G96" s="10" t="s">
        <v>522</v>
      </c>
      <c r="H96" s="6" t="s">
        <v>523</v>
      </c>
      <c r="I96" s="6" t="s">
        <v>524</v>
      </c>
      <c r="J96" s="11">
        <v>167788</v>
      </c>
      <c r="K96" s="12">
        <f>J96/43560</f>
        <v>3.8518824609733699</v>
      </c>
      <c r="L96" s="13">
        <v>135000</v>
      </c>
      <c r="M96" s="14">
        <v>135000</v>
      </c>
      <c r="N96" s="3">
        <v>0.80458674041051803</v>
      </c>
      <c r="O96" s="4">
        <f>M96/K96</f>
        <v>35047.798412282165</v>
      </c>
      <c r="P96" s="6" t="s">
        <v>26</v>
      </c>
      <c r="Q96" s="6" t="b">
        <v>1</v>
      </c>
      <c r="R96" s="26" t="s">
        <v>520</v>
      </c>
    </row>
    <row r="97" spans="1:18" x14ac:dyDescent="0.2">
      <c r="A97" s="7">
        <v>1136070</v>
      </c>
      <c r="B97" s="6">
        <v>80093795</v>
      </c>
      <c r="C97" s="8">
        <v>43577</v>
      </c>
      <c r="D97" s="6" t="s">
        <v>16</v>
      </c>
      <c r="E97" s="9" t="s">
        <v>526</v>
      </c>
      <c r="F97" s="10" t="s">
        <v>84</v>
      </c>
      <c r="G97" s="10" t="s">
        <v>527</v>
      </c>
      <c r="H97" s="6" t="s">
        <v>230</v>
      </c>
      <c r="I97" s="6" t="s">
        <v>231</v>
      </c>
      <c r="J97" s="11">
        <v>4687</v>
      </c>
      <c r="K97" s="12">
        <f>J97/43560</f>
        <v>0.10759871441689624</v>
      </c>
      <c r="L97" s="13">
        <v>34000</v>
      </c>
      <c r="M97" s="14">
        <v>34000</v>
      </c>
      <c r="N97" s="3">
        <v>7.25410710475784</v>
      </c>
      <c r="O97" s="4">
        <f>M97/K97</f>
        <v>315988.90548325155</v>
      </c>
      <c r="P97" s="6" t="s">
        <v>26</v>
      </c>
      <c r="Q97" s="6" t="b">
        <v>0</v>
      </c>
      <c r="R97" s="26" t="s">
        <v>525</v>
      </c>
    </row>
    <row r="98" spans="1:18" x14ac:dyDescent="0.2">
      <c r="A98" s="7">
        <v>40379396</v>
      </c>
      <c r="B98" s="6">
        <v>80857906</v>
      </c>
      <c r="C98" s="8">
        <v>43565</v>
      </c>
      <c r="D98" s="6" t="s">
        <v>529</v>
      </c>
      <c r="E98" s="9" t="s">
        <v>530</v>
      </c>
      <c r="F98" s="10" t="s">
        <v>46</v>
      </c>
      <c r="G98" s="10" t="s">
        <v>531</v>
      </c>
      <c r="H98" s="6" t="s">
        <v>339</v>
      </c>
      <c r="I98" s="6" t="s">
        <v>340</v>
      </c>
      <c r="J98" s="11">
        <v>49067</v>
      </c>
      <c r="K98" s="12">
        <f>J98/43560</f>
        <v>1.126423324150597</v>
      </c>
      <c r="L98" s="13">
        <v>3061000</v>
      </c>
      <c r="M98" s="14">
        <v>3061000</v>
      </c>
      <c r="N98" s="5">
        <v>62.384087064625902</v>
      </c>
      <c r="O98" s="4">
        <f>M98/K98</f>
        <v>2717450.8325351048</v>
      </c>
      <c r="P98" s="25" t="s">
        <v>22</v>
      </c>
      <c r="Q98" s="6" t="b">
        <v>0</v>
      </c>
      <c r="R98" s="26" t="s">
        <v>528</v>
      </c>
    </row>
    <row r="99" spans="1:18" ht="25.5" x14ac:dyDescent="0.2">
      <c r="A99" s="7">
        <v>1589792</v>
      </c>
      <c r="B99" s="6">
        <v>1589792</v>
      </c>
      <c r="C99" s="8">
        <v>43581</v>
      </c>
      <c r="D99" s="6" t="s">
        <v>146</v>
      </c>
      <c r="E99" s="9" t="s">
        <v>533</v>
      </c>
      <c r="F99" s="10" t="s">
        <v>34</v>
      </c>
      <c r="G99" s="10" t="s">
        <v>534</v>
      </c>
      <c r="H99" s="6" t="s">
        <v>230</v>
      </c>
      <c r="I99" s="6" t="s">
        <v>52</v>
      </c>
      <c r="J99" s="11">
        <v>5000</v>
      </c>
      <c r="K99" s="12">
        <f>J99/43560</f>
        <v>0.1147842056932966</v>
      </c>
      <c r="L99" s="13">
        <v>31000</v>
      </c>
      <c r="M99" s="14">
        <v>31000</v>
      </c>
      <c r="N99" s="3">
        <v>6.2</v>
      </c>
      <c r="O99" s="4">
        <f>M99/K99</f>
        <v>270072</v>
      </c>
      <c r="P99" s="6" t="s">
        <v>26</v>
      </c>
      <c r="Q99" s="6" t="b">
        <v>0</v>
      </c>
      <c r="R99" s="26" t="s">
        <v>532</v>
      </c>
    </row>
    <row r="100" spans="1:18" x14ac:dyDescent="0.2">
      <c r="A100" s="7">
        <v>6616232</v>
      </c>
      <c r="B100" s="6">
        <v>80681123</v>
      </c>
      <c r="C100" s="8">
        <v>43585</v>
      </c>
      <c r="D100" s="6" t="s">
        <v>16</v>
      </c>
      <c r="E100" s="9" t="s">
        <v>67</v>
      </c>
      <c r="F100" s="10" t="s">
        <v>536</v>
      </c>
      <c r="G100" s="10" t="s">
        <v>537</v>
      </c>
      <c r="H100" s="6" t="s">
        <v>538</v>
      </c>
      <c r="I100" s="6" t="s">
        <v>368</v>
      </c>
      <c r="J100" s="11">
        <v>555085</v>
      </c>
      <c r="K100" s="12">
        <f>J100/43560</f>
        <v>12.742998163452709</v>
      </c>
      <c r="L100" s="13">
        <v>40000</v>
      </c>
      <c r="M100" s="14">
        <v>40000</v>
      </c>
      <c r="N100" s="3">
        <v>7.2061035697235501E-2</v>
      </c>
      <c r="O100" s="4">
        <f>M100/K100</f>
        <v>3138.9787149715808</v>
      </c>
      <c r="P100" s="6" t="s">
        <v>26</v>
      </c>
      <c r="Q100" s="6" t="b">
        <v>0</v>
      </c>
      <c r="R100" s="26" t="s">
        <v>535</v>
      </c>
    </row>
    <row r="101" spans="1:18" x14ac:dyDescent="0.2">
      <c r="A101" s="7">
        <v>42078511</v>
      </c>
      <c r="B101" s="6">
        <v>800006438</v>
      </c>
      <c r="C101" s="8">
        <v>43581</v>
      </c>
      <c r="D101" s="6" t="s">
        <v>16</v>
      </c>
      <c r="E101" s="9" t="s">
        <v>24</v>
      </c>
      <c r="F101" s="10" t="s">
        <v>80</v>
      </c>
      <c r="G101" s="10" t="s">
        <v>540</v>
      </c>
      <c r="H101" s="6" t="s">
        <v>541</v>
      </c>
      <c r="I101" s="6" t="s">
        <v>542</v>
      </c>
      <c r="J101" s="11">
        <v>53665.919999999998</v>
      </c>
      <c r="K101" s="12">
        <f>J101/43560</f>
        <v>1.232</v>
      </c>
      <c r="L101" s="13">
        <v>238000</v>
      </c>
      <c r="M101" s="14">
        <v>238000</v>
      </c>
      <c r="N101" s="3">
        <v>4.4348443108773603</v>
      </c>
      <c r="O101" s="4">
        <f>M101/K101</f>
        <v>193181.81818181818</v>
      </c>
      <c r="P101" s="6" t="s">
        <v>26</v>
      </c>
      <c r="Q101" s="6" t="b">
        <v>0</v>
      </c>
      <c r="R101" s="26" t="s">
        <v>539</v>
      </c>
    </row>
    <row r="102" spans="1:18" x14ac:dyDescent="0.2">
      <c r="A102" s="7">
        <v>42443774</v>
      </c>
      <c r="B102" s="6">
        <v>800037958</v>
      </c>
      <c r="C102" s="8">
        <v>43607</v>
      </c>
      <c r="D102" s="6" t="s">
        <v>16</v>
      </c>
      <c r="E102" s="9" t="s">
        <v>140</v>
      </c>
      <c r="F102" s="10" t="s">
        <v>201</v>
      </c>
      <c r="G102" s="10" t="s">
        <v>544</v>
      </c>
      <c r="H102" s="6" t="s">
        <v>245</v>
      </c>
      <c r="I102" s="6" t="s">
        <v>246</v>
      </c>
      <c r="J102" s="11">
        <v>41709</v>
      </c>
      <c r="K102" s="12">
        <f>J102/43560</f>
        <v>0.95750688705234155</v>
      </c>
      <c r="L102" s="13">
        <v>175000</v>
      </c>
      <c r="M102" s="14">
        <v>175000</v>
      </c>
      <c r="N102" s="3">
        <v>4.1957371310748197</v>
      </c>
      <c r="O102" s="4">
        <f>M102/K102</f>
        <v>182766.30942961952</v>
      </c>
      <c r="P102" s="6" t="s">
        <v>26</v>
      </c>
      <c r="Q102" s="6" t="b">
        <v>0</v>
      </c>
      <c r="R102" s="26" t="s">
        <v>543</v>
      </c>
    </row>
    <row r="103" spans="1:18" x14ac:dyDescent="0.2">
      <c r="A103" s="7">
        <v>41484037</v>
      </c>
      <c r="B103" s="6">
        <v>80876224</v>
      </c>
      <c r="C103" s="8">
        <v>43608</v>
      </c>
      <c r="D103" s="6" t="s">
        <v>16</v>
      </c>
      <c r="E103" s="9" t="s">
        <v>546</v>
      </c>
      <c r="F103" s="10" t="s">
        <v>547</v>
      </c>
      <c r="G103" s="10" t="s">
        <v>548</v>
      </c>
      <c r="H103" s="6" t="s">
        <v>549</v>
      </c>
      <c r="I103" s="6" t="s">
        <v>550</v>
      </c>
      <c r="J103" s="11">
        <v>96180</v>
      </c>
      <c r="K103" s="12">
        <f>J103/43560</f>
        <v>2.2079889807162534</v>
      </c>
      <c r="L103" s="13">
        <v>250068</v>
      </c>
      <c r="M103" s="14">
        <v>250068</v>
      </c>
      <c r="N103" s="3">
        <v>2.6</v>
      </c>
      <c r="O103" s="4">
        <f>M103/K103</f>
        <v>113256</v>
      </c>
      <c r="P103" s="6" t="s">
        <v>26</v>
      </c>
      <c r="Q103" s="6" t="b">
        <v>0</v>
      </c>
      <c r="R103" s="26" t="s">
        <v>545</v>
      </c>
    </row>
    <row r="104" spans="1:18" x14ac:dyDescent="0.2">
      <c r="A104" s="7">
        <v>5313759</v>
      </c>
      <c r="B104" s="6">
        <v>80717705</v>
      </c>
      <c r="C104" s="8">
        <v>43608</v>
      </c>
      <c r="D104" s="6" t="s">
        <v>16</v>
      </c>
      <c r="E104" s="9">
        <v>80717705</v>
      </c>
      <c r="F104" s="10" t="s">
        <v>552</v>
      </c>
      <c r="G104" s="10" t="s">
        <v>553</v>
      </c>
      <c r="H104" s="6" t="s">
        <v>114</v>
      </c>
      <c r="I104" s="6" t="s">
        <v>115</v>
      </c>
      <c r="J104" s="11">
        <v>94525</v>
      </c>
      <c r="K104" s="12">
        <f>J104/43560</f>
        <v>2.1699954086317721</v>
      </c>
      <c r="L104" s="13">
        <v>428700</v>
      </c>
      <c r="M104" s="14">
        <v>428700</v>
      </c>
      <c r="N104" s="3">
        <v>4.5353081195450899</v>
      </c>
      <c r="O104" s="4">
        <f>M104/K104</f>
        <v>197558.02168738432</v>
      </c>
      <c r="P104" s="6" t="s">
        <v>26</v>
      </c>
      <c r="Q104" s="6" t="b">
        <v>0</v>
      </c>
      <c r="R104" s="26" t="s">
        <v>551</v>
      </c>
    </row>
    <row r="105" spans="1:18" x14ac:dyDescent="0.2">
      <c r="A105" s="7">
        <v>4668650</v>
      </c>
      <c r="B105" s="6">
        <v>80404839</v>
      </c>
      <c r="C105" s="8">
        <v>43447</v>
      </c>
      <c r="D105" s="6" t="s">
        <v>16</v>
      </c>
      <c r="E105" s="9" t="s">
        <v>555</v>
      </c>
      <c r="F105" s="10" t="s">
        <v>303</v>
      </c>
      <c r="G105" s="10" t="s">
        <v>556</v>
      </c>
      <c r="H105" s="6" t="s">
        <v>557</v>
      </c>
      <c r="I105" s="6" t="s">
        <v>558</v>
      </c>
      <c r="J105" s="11">
        <v>6250</v>
      </c>
      <c r="K105" s="12">
        <f>J105/43560</f>
        <v>0.14348025711662074</v>
      </c>
      <c r="L105" s="13">
        <v>15000</v>
      </c>
      <c r="M105" s="14">
        <v>15000</v>
      </c>
      <c r="N105" s="3">
        <v>2.4</v>
      </c>
      <c r="O105" s="4">
        <f>M105/K105</f>
        <v>104544.00000000001</v>
      </c>
      <c r="P105" s="6" t="s">
        <v>26</v>
      </c>
      <c r="Q105" s="6" t="b">
        <v>0</v>
      </c>
      <c r="R105" s="26" t="s">
        <v>554</v>
      </c>
    </row>
    <row r="106" spans="1:18" x14ac:dyDescent="0.2">
      <c r="A106" s="7">
        <v>41424980</v>
      </c>
      <c r="B106" s="6">
        <v>800046036</v>
      </c>
      <c r="C106" s="8">
        <v>43619</v>
      </c>
      <c r="D106" s="6" t="s">
        <v>16</v>
      </c>
      <c r="E106" s="9" t="s">
        <v>562</v>
      </c>
      <c r="F106" s="10" t="s">
        <v>204</v>
      </c>
      <c r="G106" s="10" t="s">
        <v>563</v>
      </c>
      <c r="H106" s="6" t="s">
        <v>564</v>
      </c>
      <c r="I106" s="6" t="s">
        <v>565</v>
      </c>
      <c r="J106" s="11">
        <v>30492</v>
      </c>
      <c r="K106" s="12">
        <f>J106/43560</f>
        <v>0.7</v>
      </c>
      <c r="L106" s="13">
        <v>548856</v>
      </c>
      <c r="M106" s="14">
        <v>548856</v>
      </c>
      <c r="N106" s="3">
        <v>18</v>
      </c>
      <c r="O106" s="4">
        <f>M106/K106</f>
        <v>784080</v>
      </c>
      <c r="P106" s="6" t="s">
        <v>26</v>
      </c>
      <c r="Q106" s="6" t="b">
        <v>0</v>
      </c>
      <c r="R106" s="26" t="s">
        <v>561</v>
      </c>
    </row>
    <row r="107" spans="1:18" x14ac:dyDescent="0.2">
      <c r="A107" s="7">
        <v>6534449</v>
      </c>
      <c r="B107" s="6">
        <v>80661092</v>
      </c>
      <c r="C107" s="8">
        <v>43628</v>
      </c>
      <c r="D107" s="6" t="s">
        <v>16</v>
      </c>
      <c r="E107" s="9">
        <v>80661092</v>
      </c>
      <c r="F107" s="10" t="s">
        <v>40</v>
      </c>
      <c r="G107" s="10" t="s">
        <v>567</v>
      </c>
      <c r="H107" s="6" t="s">
        <v>568</v>
      </c>
      <c r="I107" s="6" t="s">
        <v>569</v>
      </c>
      <c r="J107" s="11">
        <v>90614</v>
      </c>
      <c r="K107" s="12">
        <f>J107/43560</f>
        <v>2.0802112029384756</v>
      </c>
      <c r="L107" s="13">
        <v>450000</v>
      </c>
      <c r="M107" s="14">
        <v>450000</v>
      </c>
      <c r="N107" s="3">
        <v>4.9661200256031002</v>
      </c>
      <c r="O107" s="4">
        <f>M107/K107</f>
        <v>216324.18831527137</v>
      </c>
      <c r="P107" s="6" t="s">
        <v>26</v>
      </c>
      <c r="Q107" s="6" t="b">
        <v>0</v>
      </c>
      <c r="R107" s="26" t="s">
        <v>566</v>
      </c>
    </row>
    <row r="108" spans="1:18" x14ac:dyDescent="0.2">
      <c r="A108" s="7">
        <v>40681386</v>
      </c>
      <c r="B108" s="6">
        <v>80865333</v>
      </c>
      <c r="C108" s="8">
        <v>43637</v>
      </c>
      <c r="D108" s="6" t="s">
        <v>16</v>
      </c>
      <c r="E108" s="9" t="s">
        <v>572</v>
      </c>
      <c r="F108" s="10" t="s">
        <v>573</v>
      </c>
      <c r="G108" s="10" t="s">
        <v>574</v>
      </c>
      <c r="H108" s="6" t="s">
        <v>575</v>
      </c>
      <c r="I108" s="6" t="s">
        <v>98</v>
      </c>
      <c r="J108" s="11">
        <v>35000</v>
      </c>
      <c r="K108" s="12">
        <f>J108/43560</f>
        <v>0.80348943985307619</v>
      </c>
      <c r="L108" s="13">
        <v>33000</v>
      </c>
      <c r="M108" s="14">
        <v>33000</v>
      </c>
      <c r="N108" s="3">
        <v>0.94285714285714195</v>
      </c>
      <c r="O108" s="4">
        <f>M108/K108</f>
        <v>41070.857142857145</v>
      </c>
      <c r="P108" s="6" t="s">
        <v>26</v>
      </c>
      <c r="Q108" s="6" t="b">
        <v>0</v>
      </c>
      <c r="R108" s="26" t="s">
        <v>571</v>
      </c>
    </row>
    <row r="109" spans="1:18" x14ac:dyDescent="0.2">
      <c r="A109" s="7">
        <v>6460593</v>
      </c>
      <c r="B109" s="6">
        <v>80584799</v>
      </c>
      <c r="C109" s="8">
        <v>43634</v>
      </c>
      <c r="D109" s="6" t="s">
        <v>16</v>
      </c>
      <c r="E109" s="9">
        <v>80584799</v>
      </c>
      <c r="F109" s="10" t="s">
        <v>380</v>
      </c>
      <c r="G109" s="10" t="s">
        <v>577</v>
      </c>
      <c r="H109" s="6" t="s">
        <v>578</v>
      </c>
      <c r="I109" s="6" t="s">
        <v>579</v>
      </c>
      <c r="J109" s="11">
        <v>27442</v>
      </c>
      <c r="K109" s="12">
        <f>J109/43560</f>
        <v>0.62998163452708911</v>
      </c>
      <c r="L109" s="13">
        <v>47000</v>
      </c>
      <c r="M109" s="14">
        <v>47000</v>
      </c>
      <c r="N109" s="3">
        <v>1.7127031557466601</v>
      </c>
      <c r="O109" s="4">
        <f>M109/K109</f>
        <v>74605.349464324754</v>
      </c>
      <c r="P109" s="6" t="s">
        <v>26</v>
      </c>
      <c r="Q109" s="6" t="b">
        <v>0</v>
      </c>
      <c r="R109" s="26" t="s">
        <v>576</v>
      </c>
    </row>
    <row r="110" spans="1:18" x14ac:dyDescent="0.2">
      <c r="A110" s="7">
        <v>4214609</v>
      </c>
      <c r="B110" s="6">
        <v>80656889</v>
      </c>
      <c r="C110" s="8">
        <v>43644</v>
      </c>
      <c r="D110" s="6" t="s">
        <v>16</v>
      </c>
      <c r="E110" s="9" t="s">
        <v>581</v>
      </c>
      <c r="F110" s="10" t="s">
        <v>379</v>
      </c>
      <c r="G110" s="10" t="s">
        <v>582</v>
      </c>
      <c r="H110" s="6" t="s">
        <v>583</v>
      </c>
      <c r="I110" s="6" t="s">
        <v>584</v>
      </c>
      <c r="J110" s="11">
        <v>1516323</v>
      </c>
      <c r="K110" s="12">
        <f>J110/43560</f>
        <v>34.809986225895315</v>
      </c>
      <c r="L110" s="13">
        <v>600000</v>
      </c>
      <c r="M110" s="14">
        <v>600000</v>
      </c>
      <c r="N110" s="3">
        <v>0.39569405726880003</v>
      </c>
      <c r="O110" s="4">
        <f>M110/K110</f>
        <v>17236.433134628969</v>
      </c>
      <c r="P110" s="6" t="s">
        <v>26</v>
      </c>
      <c r="Q110" s="6" t="b">
        <v>1</v>
      </c>
      <c r="R110" s="26" t="s">
        <v>580</v>
      </c>
    </row>
    <row r="111" spans="1:18" ht="25.5" x14ac:dyDescent="0.2">
      <c r="A111" s="7">
        <v>4479793</v>
      </c>
      <c r="B111" s="6">
        <v>80812880</v>
      </c>
      <c r="C111" s="8">
        <v>43644</v>
      </c>
      <c r="D111" s="6" t="s">
        <v>16</v>
      </c>
      <c r="E111" s="9" t="s">
        <v>448</v>
      </c>
      <c r="F111" s="10" t="s">
        <v>34</v>
      </c>
      <c r="G111" s="10" t="s">
        <v>586</v>
      </c>
      <c r="H111" s="6" t="s">
        <v>587</v>
      </c>
      <c r="I111" s="6" t="s">
        <v>481</v>
      </c>
      <c r="J111" s="11">
        <v>119001</v>
      </c>
      <c r="K111" s="12">
        <f>J111/43560</f>
        <v>2.7318870523415977</v>
      </c>
      <c r="L111" s="13">
        <v>70000</v>
      </c>
      <c r="M111" s="14">
        <v>70000</v>
      </c>
      <c r="N111" s="3">
        <v>0.58823035100545296</v>
      </c>
      <c r="O111" s="4">
        <f>M111/K111</f>
        <v>25623.314089797565</v>
      </c>
      <c r="P111" s="6" t="s">
        <v>26</v>
      </c>
      <c r="Q111" s="6" t="b">
        <v>0</v>
      </c>
      <c r="R111" s="26" t="s">
        <v>585</v>
      </c>
    </row>
    <row r="112" spans="1:18" x14ac:dyDescent="0.2">
      <c r="A112" s="7">
        <v>3836916</v>
      </c>
      <c r="B112" s="6">
        <v>80275893</v>
      </c>
      <c r="C112" s="8">
        <v>43641</v>
      </c>
      <c r="D112" s="6" t="s">
        <v>16</v>
      </c>
      <c r="E112" s="9" t="s">
        <v>589</v>
      </c>
      <c r="F112" s="10" t="s">
        <v>521</v>
      </c>
      <c r="G112" s="10" t="s">
        <v>590</v>
      </c>
      <c r="H112" s="6" t="s">
        <v>591</v>
      </c>
      <c r="I112" s="6" t="s">
        <v>592</v>
      </c>
      <c r="J112" s="11">
        <v>151937</v>
      </c>
      <c r="K112" s="12">
        <f>J112/43560</f>
        <v>3.487993572084481</v>
      </c>
      <c r="L112" s="13">
        <v>450000</v>
      </c>
      <c r="M112" s="14">
        <v>450000</v>
      </c>
      <c r="N112" s="3">
        <v>2.9617538848338398</v>
      </c>
      <c r="O112" s="4">
        <f>M112/K112</f>
        <v>129013.99922336232</v>
      </c>
      <c r="P112" s="6" t="s">
        <v>373</v>
      </c>
      <c r="Q112" s="6" t="b">
        <v>0</v>
      </c>
      <c r="R112" s="26" t="s">
        <v>588</v>
      </c>
    </row>
    <row r="113" spans="1:18" ht="25.5" x14ac:dyDescent="0.2">
      <c r="A113" s="7">
        <v>4073614</v>
      </c>
      <c r="B113" s="6">
        <v>80878732</v>
      </c>
      <c r="C113" s="8">
        <v>43654</v>
      </c>
      <c r="D113" s="6" t="s">
        <v>16</v>
      </c>
      <c r="E113" s="9" t="s">
        <v>594</v>
      </c>
      <c r="F113" s="10" t="s">
        <v>37</v>
      </c>
      <c r="G113" s="10" t="s">
        <v>595</v>
      </c>
      <c r="H113" s="6" t="s">
        <v>596</v>
      </c>
      <c r="I113" s="6" t="s">
        <v>442</v>
      </c>
      <c r="J113" s="11">
        <v>18382</v>
      </c>
      <c r="K113" s="12">
        <f>J113/43560</f>
        <v>0.42199265381083562</v>
      </c>
      <c r="L113" s="13">
        <v>70000</v>
      </c>
      <c r="M113" s="14">
        <v>70000</v>
      </c>
      <c r="N113" s="3">
        <v>3.8080731150038001</v>
      </c>
      <c r="O113" s="4">
        <f>M113/K113</f>
        <v>165879.66488956587</v>
      </c>
      <c r="P113" s="6" t="s">
        <v>26</v>
      </c>
      <c r="Q113" s="6" t="b">
        <v>0</v>
      </c>
      <c r="R113" s="26" t="s">
        <v>593</v>
      </c>
    </row>
    <row r="114" spans="1:18" x14ac:dyDescent="0.2">
      <c r="A114" s="7">
        <v>41397959</v>
      </c>
      <c r="B114" s="6">
        <v>80874261</v>
      </c>
      <c r="C114" s="8">
        <v>43649</v>
      </c>
      <c r="D114" s="6" t="s">
        <v>598</v>
      </c>
      <c r="E114" s="9" t="s">
        <v>599</v>
      </c>
      <c r="F114" s="10" t="s">
        <v>314</v>
      </c>
      <c r="G114" s="10" t="s">
        <v>600</v>
      </c>
      <c r="H114" s="6" t="s">
        <v>568</v>
      </c>
      <c r="I114" s="6" t="s">
        <v>569</v>
      </c>
      <c r="J114" s="11">
        <v>15285</v>
      </c>
      <c r="K114" s="12">
        <f>J114/43560</f>
        <v>0.35089531680440772</v>
      </c>
      <c r="L114" s="13">
        <v>840000</v>
      </c>
      <c r="M114" s="14">
        <v>840000</v>
      </c>
      <c r="N114" s="3">
        <v>54.955839057899901</v>
      </c>
      <c r="O114" s="4">
        <f>M114/K114</f>
        <v>2393876.3493621196</v>
      </c>
      <c r="P114" s="6" t="s">
        <v>26</v>
      </c>
      <c r="Q114" s="6" t="b">
        <v>0</v>
      </c>
      <c r="R114" s="26" t="s">
        <v>597</v>
      </c>
    </row>
    <row r="115" spans="1:18" x14ac:dyDescent="0.2">
      <c r="A115" s="7">
        <v>42167343</v>
      </c>
      <c r="B115" s="6">
        <v>800013623</v>
      </c>
      <c r="C115" s="8">
        <v>43656</v>
      </c>
      <c r="D115" s="6" t="s">
        <v>16</v>
      </c>
      <c r="E115" s="9" t="s">
        <v>54</v>
      </c>
      <c r="F115" s="10" t="s">
        <v>95</v>
      </c>
      <c r="G115" s="10" t="s">
        <v>602</v>
      </c>
      <c r="H115" s="6" t="s">
        <v>603</v>
      </c>
      <c r="I115" s="6" t="s">
        <v>604</v>
      </c>
      <c r="J115" s="11">
        <v>218236</v>
      </c>
      <c r="K115" s="12">
        <f>J115/43560</f>
        <v>5.0100091827364555</v>
      </c>
      <c r="L115" s="13">
        <v>200000</v>
      </c>
      <c r="M115" s="14">
        <v>200000</v>
      </c>
      <c r="N115" s="3">
        <v>0.91643908429406595</v>
      </c>
      <c r="O115" s="4">
        <f>M115/K115</f>
        <v>39920.086511849557</v>
      </c>
      <c r="P115" s="6" t="s">
        <v>26</v>
      </c>
      <c r="Q115" s="6" t="b">
        <v>0</v>
      </c>
      <c r="R115" s="26" t="s">
        <v>601</v>
      </c>
    </row>
    <row r="116" spans="1:18" x14ac:dyDescent="0.2">
      <c r="A116" s="7">
        <v>4150295</v>
      </c>
      <c r="B116" s="6">
        <v>80329764</v>
      </c>
      <c r="C116" s="8">
        <v>43663</v>
      </c>
      <c r="D116" s="6" t="s">
        <v>16</v>
      </c>
      <c r="E116" s="9">
        <v>80329764</v>
      </c>
      <c r="F116" s="10" t="s">
        <v>84</v>
      </c>
      <c r="G116" s="10" t="s">
        <v>606</v>
      </c>
      <c r="H116" s="6" t="s">
        <v>607</v>
      </c>
      <c r="I116" s="6" t="s">
        <v>608</v>
      </c>
      <c r="J116" s="11">
        <v>109641</v>
      </c>
      <c r="K116" s="12">
        <f>J116/43560</f>
        <v>2.5170110192837467</v>
      </c>
      <c r="L116" s="13">
        <v>20000</v>
      </c>
      <c r="M116" s="14">
        <v>20000</v>
      </c>
      <c r="N116" s="3">
        <v>0.18241351319305699</v>
      </c>
      <c r="O116" s="4">
        <f>M116/K116</f>
        <v>7945.9326346895778</v>
      </c>
      <c r="P116" s="6" t="s">
        <v>26</v>
      </c>
      <c r="Q116" s="6" t="b">
        <v>0</v>
      </c>
      <c r="R116" s="26" t="s">
        <v>605</v>
      </c>
    </row>
    <row r="117" spans="1:18" x14ac:dyDescent="0.2">
      <c r="A117" s="7">
        <v>654124</v>
      </c>
      <c r="B117" s="6">
        <v>80873892</v>
      </c>
      <c r="C117" s="8">
        <v>43676</v>
      </c>
      <c r="D117" s="6" t="s">
        <v>610</v>
      </c>
      <c r="E117" s="9" t="s">
        <v>611</v>
      </c>
      <c r="F117" s="10" t="s">
        <v>224</v>
      </c>
      <c r="G117" s="10" t="s">
        <v>612</v>
      </c>
      <c r="H117" s="6" t="s">
        <v>613</v>
      </c>
      <c r="I117" s="6" t="s">
        <v>227</v>
      </c>
      <c r="J117" s="11">
        <v>20000</v>
      </c>
      <c r="K117" s="12">
        <f>J117/43560</f>
        <v>0.4591368227731864</v>
      </c>
      <c r="L117" s="13">
        <v>75000</v>
      </c>
      <c r="M117" s="14">
        <v>75000</v>
      </c>
      <c r="N117" s="3">
        <v>3.75</v>
      </c>
      <c r="O117" s="4">
        <f>M117/K117</f>
        <v>163350</v>
      </c>
      <c r="P117" s="6" t="s">
        <v>373</v>
      </c>
      <c r="Q117" s="6" t="b">
        <v>0</v>
      </c>
      <c r="R117" s="26" t="s">
        <v>609</v>
      </c>
    </row>
    <row r="118" spans="1:18" x14ac:dyDescent="0.2">
      <c r="A118" s="7">
        <v>1922882</v>
      </c>
      <c r="B118" s="6">
        <v>80150357</v>
      </c>
      <c r="C118" s="8">
        <v>43679</v>
      </c>
      <c r="D118" s="6" t="s">
        <v>16</v>
      </c>
      <c r="E118" s="9">
        <v>80150357</v>
      </c>
      <c r="F118" s="10" t="s">
        <v>615</v>
      </c>
      <c r="G118" s="10" t="s">
        <v>616</v>
      </c>
      <c r="H118" s="6" t="s">
        <v>617</v>
      </c>
      <c r="I118" s="6" t="s">
        <v>618</v>
      </c>
      <c r="J118" s="11">
        <v>8341</v>
      </c>
      <c r="K118" s="12">
        <f>J118/43560</f>
        <v>0.1914830119375574</v>
      </c>
      <c r="L118" s="13">
        <v>25000</v>
      </c>
      <c r="M118" s="14">
        <v>25000</v>
      </c>
      <c r="N118" s="3">
        <v>2.99724253686608</v>
      </c>
      <c r="O118" s="4">
        <f>M118/K118</f>
        <v>130559.88490588657</v>
      </c>
      <c r="P118" s="6" t="s">
        <v>26</v>
      </c>
      <c r="Q118" s="6" t="b">
        <v>0</v>
      </c>
      <c r="R118" s="26" t="s">
        <v>614</v>
      </c>
    </row>
    <row r="119" spans="1:18" x14ac:dyDescent="0.2">
      <c r="A119" s="7">
        <v>40459675</v>
      </c>
      <c r="B119" s="6">
        <v>80870048</v>
      </c>
      <c r="C119" s="8">
        <v>43689</v>
      </c>
      <c r="D119" s="6" t="s">
        <v>16</v>
      </c>
      <c r="E119" s="9" t="s">
        <v>620</v>
      </c>
      <c r="F119" s="10" t="s">
        <v>80</v>
      </c>
      <c r="G119" s="10" t="s">
        <v>621</v>
      </c>
      <c r="H119" s="6" t="s">
        <v>622</v>
      </c>
      <c r="I119" s="6" t="s">
        <v>623</v>
      </c>
      <c r="J119" s="11">
        <v>100492</v>
      </c>
      <c r="K119" s="12">
        <f>J119/43560</f>
        <v>2.3069788797061523</v>
      </c>
      <c r="L119" s="13">
        <v>507271</v>
      </c>
      <c r="M119" s="14">
        <v>507271</v>
      </c>
      <c r="N119" s="3">
        <v>5.0478744576682697</v>
      </c>
      <c r="O119" s="4">
        <f>M119/K119</f>
        <v>219885.41137602995</v>
      </c>
      <c r="P119" s="6" t="s">
        <v>26</v>
      </c>
      <c r="Q119" s="6" t="b">
        <v>0</v>
      </c>
      <c r="R119" s="26" t="s">
        <v>619</v>
      </c>
    </row>
    <row r="120" spans="1:18" x14ac:dyDescent="0.2">
      <c r="A120" s="7">
        <v>22020</v>
      </c>
      <c r="B120" s="6">
        <v>80006256</v>
      </c>
      <c r="C120" s="8">
        <v>43689</v>
      </c>
      <c r="D120" s="6" t="s">
        <v>16</v>
      </c>
      <c r="E120" s="9" t="s">
        <v>625</v>
      </c>
      <c r="F120" s="10" t="s">
        <v>626</v>
      </c>
      <c r="G120" s="10" t="s">
        <v>627</v>
      </c>
      <c r="H120" s="6" t="s">
        <v>628</v>
      </c>
      <c r="I120" s="6" t="s">
        <v>288</v>
      </c>
      <c r="J120" s="11">
        <v>20124</v>
      </c>
      <c r="K120" s="12">
        <f>J120/43560</f>
        <v>0.46198347107438015</v>
      </c>
      <c r="L120" s="13">
        <v>68000</v>
      </c>
      <c r="M120" s="14">
        <v>68000</v>
      </c>
      <c r="N120" s="3">
        <v>3.3790498906777899</v>
      </c>
      <c r="O120" s="4">
        <f>M120/K120</f>
        <v>147191.41323792486</v>
      </c>
      <c r="P120" s="6" t="s">
        <v>26</v>
      </c>
      <c r="Q120" s="6" t="b">
        <v>0</v>
      </c>
      <c r="R120" s="26" t="s">
        <v>624</v>
      </c>
    </row>
    <row r="121" spans="1:18" x14ac:dyDescent="0.2">
      <c r="A121" s="7">
        <v>42113685</v>
      </c>
      <c r="B121" s="6">
        <v>800009093</v>
      </c>
      <c r="C121" s="8">
        <v>43689</v>
      </c>
      <c r="D121" s="6" t="s">
        <v>16</v>
      </c>
      <c r="E121" s="9" t="s">
        <v>630</v>
      </c>
      <c r="F121" s="10" t="s">
        <v>25</v>
      </c>
      <c r="G121" s="10" t="s">
        <v>631</v>
      </c>
      <c r="H121" s="6" t="s">
        <v>264</v>
      </c>
      <c r="I121" s="6" t="s">
        <v>98</v>
      </c>
      <c r="J121" s="11">
        <v>43952</v>
      </c>
      <c r="K121" s="12">
        <f>J121/43560</f>
        <v>1.0089990817263546</v>
      </c>
      <c r="L121" s="13">
        <v>135000</v>
      </c>
      <c r="M121" s="14">
        <v>135000</v>
      </c>
      <c r="N121" s="3">
        <v>3.0715325809974501</v>
      </c>
      <c r="O121" s="4">
        <f>M121/K121</f>
        <v>133795.95922824898</v>
      </c>
      <c r="P121" s="6" t="s">
        <v>26</v>
      </c>
      <c r="Q121" s="6" t="b">
        <v>0</v>
      </c>
      <c r="R121" s="26" t="s">
        <v>629</v>
      </c>
    </row>
    <row r="122" spans="1:18" x14ac:dyDescent="0.2">
      <c r="A122" s="7">
        <v>5989620</v>
      </c>
      <c r="B122" s="6">
        <v>800005766</v>
      </c>
      <c r="C122" s="8">
        <v>43704</v>
      </c>
      <c r="D122" s="6" t="s">
        <v>16</v>
      </c>
      <c r="E122" s="9">
        <v>5989620</v>
      </c>
      <c r="F122" s="10" t="s">
        <v>224</v>
      </c>
      <c r="G122" s="10" t="s">
        <v>633</v>
      </c>
      <c r="H122" s="6" t="s">
        <v>634</v>
      </c>
      <c r="I122" s="6" t="s">
        <v>221</v>
      </c>
      <c r="J122" s="11">
        <v>86902</v>
      </c>
      <c r="K122" s="12">
        <f>J122/43560</f>
        <v>1.9949954086317723</v>
      </c>
      <c r="L122" s="13">
        <v>415000</v>
      </c>
      <c r="M122" s="14">
        <v>415000</v>
      </c>
      <c r="N122" s="3">
        <v>4.7754942348852696</v>
      </c>
      <c r="O122" s="4">
        <f>M122/K122</f>
        <v>208020.5288716025</v>
      </c>
      <c r="P122" s="6" t="s">
        <v>26</v>
      </c>
      <c r="Q122" s="6" t="b">
        <v>0</v>
      </c>
      <c r="R122" s="26" t="s">
        <v>632</v>
      </c>
    </row>
    <row r="123" spans="1:18" x14ac:dyDescent="0.2">
      <c r="A123" s="7">
        <v>41308999</v>
      </c>
      <c r="B123" s="6">
        <v>800048453</v>
      </c>
      <c r="C123" s="8">
        <v>43706</v>
      </c>
      <c r="D123" s="6" t="s">
        <v>16</v>
      </c>
      <c r="E123" s="9" t="s">
        <v>636</v>
      </c>
      <c r="F123" s="10" t="s">
        <v>303</v>
      </c>
      <c r="G123" s="10" t="s">
        <v>637</v>
      </c>
      <c r="H123" s="6" t="s">
        <v>638</v>
      </c>
      <c r="I123" s="6" t="s">
        <v>639</v>
      </c>
      <c r="J123" s="11">
        <v>19326</v>
      </c>
      <c r="K123" s="12">
        <f>J123/43560</f>
        <v>0.44366391184573001</v>
      </c>
      <c r="L123" s="13">
        <v>39000</v>
      </c>
      <c r="M123" s="14">
        <v>39000</v>
      </c>
      <c r="N123" s="3">
        <v>2.0180068301769598</v>
      </c>
      <c r="O123" s="4">
        <f>M123/K123</f>
        <v>87904.377522508541</v>
      </c>
      <c r="P123" s="6" t="s">
        <v>26</v>
      </c>
      <c r="Q123" s="6" t="b">
        <v>0</v>
      </c>
      <c r="R123" s="26" t="s">
        <v>635</v>
      </c>
    </row>
    <row r="124" spans="1:18" x14ac:dyDescent="0.2">
      <c r="A124" s="7">
        <v>7984049</v>
      </c>
      <c r="B124" s="6">
        <v>80810217</v>
      </c>
      <c r="C124" s="8">
        <v>43719</v>
      </c>
      <c r="D124" s="6" t="s">
        <v>16</v>
      </c>
      <c r="E124" s="9" t="s">
        <v>28</v>
      </c>
      <c r="F124" s="10" t="s">
        <v>50</v>
      </c>
      <c r="G124" s="10" t="s">
        <v>641</v>
      </c>
      <c r="H124" s="6" t="s">
        <v>642</v>
      </c>
      <c r="I124" s="6" t="s">
        <v>643</v>
      </c>
      <c r="J124" s="11">
        <v>37997</v>
      </c>
      <c r="K124" s="12">
        <f>J124/43560</f>
        <v>0.87229109274563821</v>
      </c>
      <c r="L124" s="13">
        <v>60000</v>
      </c>
      <c r="M124" s="14">
        <v>60000</v>
      </c>
      <c r="N124" s="3">
        <v>1.57907203200252</v>
      </c>
      <c r="O124" s="4">
        <f>M124/K124</f>
        <v>68784.377714030052</v>
      </c>
      <c r="P124" s="6" t="s">
        <v>26</v>
      </c>
      <c r="Q124" s="6" t="b">
        <v>0</v>
      </c>
      <c r="R124" s="26" t="s">
        <v>640</v>
      </c>
    </row>
    <row r="125" spans="1:18" x14ac:dyDescent="0.2">
      <c r="A125" s="7" t="s">
        <v>263</v>
      </c>
      <c r="B125" s="6">
        <v>800048431</v>
      </c>
      <c r="C125" s="8">
        <v>43728</v>
      </c>
      <c r="D125" s="6" t="s">
        <v>16</v>
      </c>
      <c r="E125" s="9" t="s">
        <v>140</v>
      </c>
      <c r="F125" s="10" t="s">
        <v>190</v>
      </c>
      <c r="G125" s="10" t="s">
        <v>645</v>
      </c>
      <c r="H125" s="6" t="s">
        <v>646</v>
      </c>
      <c r="I125" s="6" t="s">
        <v>647</v>
      </c>
      <c r="J125" s="11">
        <v>378777</v>
      </c>
      <c r="K125" s="12">
        <f>J125/43560</f>
        <v>8.6955234159779611</v>
      </c>
      <c r="L125" s="13">
        <v>1018215</v>
      </c>
      <c r="M125" s="14">
        <v>1018215</v>
      </c>
      <c r="N125" s="3">
        <v>2.6881648040931698</v>
      </c>
      <c r="O125" s="4">
        <f>M125/K125</f>
        <v>117096.45886629865</v>
      </c>
      <c r="P125" s="6" t="s">
        <v>183</v>
      </c>
      <c r="Q125" s="6" t="b">
        <v>0</v>
      </c>
      <c r="R125" s="26" t="s">
        <v>644</v>
      </c>
    </row>
    <row r="126" spans="1:18" x14ac:dyDescent="0.2">
      <c r="A126" s="7">
        <v>42611880</v>
      </c>
      <c r="B126" s="6">
        <v>800050102</v>
      </c>
      <c r="C126" s="8">
        <v>43728</v>
      </c>
      <c r="D126" s="6" t="s">
        <v>16</v>
      </c>
      <c r="E126" s="9" t="s">
        <v>140</v>
      </c>
      <c r="F126" s="10" t="s">
        <v>190</v>
      </c>
      <c r="G126" s="10" t="s">
        <v>648</v>
      </c>
      <c r="H126" s="6" t="s">
        <v>646</v>
      </c>
      <c r="I126" s="6" t="s">
        <v>647</v>
      </c>
      <c r="J126" s="11">
        <v>378797.76</v>
      </c>
      <c r="K126" s="12">
        <f>J126/43560</f>
        <v>8.6959999999999997</v>
      </c>
      <c r="L126" s="13">
        <v>1018215</v>
      </c>
      <c r="M126" s="14">
        <v>1018215</v>
      </c>
      <c r="N126" s="3">
        <v>2.6880174793008198</v>
      </c>
      <c r="O126" s="4">
        <f>M126/K126</f>
        <v>117090.04139834407</v>
      </c>
      <c r="P126" s="6" t="s">
        <v>183</v>
      </c>
      <c r="Q126" s="6" t="b">
        <v>0</v>
      </c>
      <c r="R126" s="26" t="s">
        <v>644</v>
      </c>
    </row>
    <row r="127" spans="1:18" x14ac:dyDescent="0.2">
      <c r="A127" s="7">
        <v>3301818</v>
      </c>
      <c r="B127" s="6">
        <v>3301818</v>
      </c>
      <c r="C127" s="8">
        <v>43732</v>
      </c>
      <c r="D127" s="6" t="s">
        <v>16</v>
      </c>
      <c r="E127" s="9" t="s">
        <v>24</v>
      </c>
      <c r="F127" s="10" t="s">
        <v>303</v>
      </c>
      <c r="G127" s="10" t="s">
        <v>650</v>
      </c>
      <c r="H127" s="6" t="s">
        <v>505</v>
      </c>
      <c r="I127" s="6" t="s">
        <v>651</v>
      </c>
      <c r="J127" s="11">
        <v>90518</v>
      </c>
      <c r="K127" s="12">
        <f>J127/43560</f>
        <v>2.0780073461891644</v>
      </c>
      <c r="L127" s="13">
        <v>275748</v>
      </c>
      <c r="M127" s="14">
        <v>275748</v>
      </c>
      <c r="N127" s="3">
        <v>3.0463333259683099</v>
      </c>
      <c r="O127" s="4">
        <f>M127/K127</f>
        <v>132698.27967917983</v>
      </c>
      <c r="P127" s="6" t="s">
        <v>26</v>
      </c>
      <c r="Q127" s="6" t="b">
        <v>0</v>
      </c>
      <c r="R127" s="26" t="s">
        <v>649</v>
      </c>
    </row>
    <row r="128" spans="1:18" x14ac:dyDescent="0.2">
      <c r="A128" s="7">
        <v>3853853</v>
      </c>
      <c r="B128" s="6">
        <v>80279163</v>
      </c>
      <c r="C128" s="8">
        <v>43644</v>
      </c>
      <c r="D128" s="6" t="s">
        <v>16</v>
      </c>
      <c r="E128" s="9">
        <v>80279163</v>
      </c>
      <c r="F128" s="10" t="s">
        <v>259</v>
      </c>
      <c r="G128" s="10" t="s">
        <v>653</v>
      </c>
      <c r="H128" s="6" t="s">
        <v>654</v>
      </c>
      <c r="I128" s="6" t="s">
        <v>262</v>
      </c>
      <c r="J128" s="11">
        <v>27355</v>
      </c>
      <c r="K128" s="12">
        <f>J128/43560</f>
        <v>0.6279843893480257</v>
      </c>
      <c r="L128" s="13">
        <v>210000</v>
      </c>
      <c r="M128" s="14">
        <v>210000</v>
      </c>
      <c r="N128" s="3">
        <v>7.6768415280570199</v>
      </c>
      <c r="O128" s="4">
        <f>M128/K128</f>
        <v>334403.21696216415</v>
      </c>
      <c r="P128" s="6" t="s">
        <v>26</v>
      </c>
      <c r="Q128" s="6" t="b">
        <v>0</v>
      </c>
      <c r="R128" s="26" t="s">
        <v>652</v>
      </c>
    </row>
    <row r="129" spans="1:18" x14ac:dyDescent="0.2">
      <c r="A129" s="7">
        <v>42227346</v>
      </c>
      <c r="B129" s="6">
        <v>800018742</v>
      </c>
      <c r="C129" s="8">
        <v>43721</v>
      </c>
      <c r="D129" s="6" t="s">
        <v>16</v>
      </c>
      <c r="E129" s="9" t="s">
        <v>54</v>
      </c>
      <c r="F129" s="10" t="s">
        <v>77</v>
      </c>
      <c r="G129" s="10" t="s">
        <v>656</v>
      </c>
      <c r="H129" s="6" t="s">
        <v>657</v>
      </c>
      <c r="I129" s="6" t="s">
        <v>658</v>
      </c>
      <c r="J129" s="11">
        <v>3483885.24</v>
      </c>
      <c r="K129" s="12">
        <f>J129/43560</f>
        <v>79.978999999999999</v>
      </c>
      <c r="L129" s="13">
        <v>6906874</v>
      </c>
      <c r="M129" s="14">
        <v>6906874</v>
      </c>
      <c r="N129" s="3">
        <v>1.98252052642239</v>
      </c>
      <c r="O129" s="4">
        <f>M129/K129</f>
        <v>86358.594130959376</v>
      </c>
      <c r="P129" s="6" t="s">
        <v>26</v>
      </c>
      <c r="Q129" s="6" t="b">
        <v>1</v>
      </c>
      <c r="R129" s="26" t="s">
        <v>655</v>
      </c>
    </row>
    <row r="130" spans="1:18" x14ac:dyDescent="0.2">
      <c r="A130" s="7">
        <v>3754235</v>
      </c>
      <c r="B130" s="6">
        <v>80262465</v>
      </c>
      <c r="C130" s="8">
        <v>43734</v>
      </c>
      <c r="D130" s="6" t="s">
        <v>16</v>
      </c>
      <c r="E130" s="9" t="s">
        <v>67</v>
      </c>
      <c r="F130" s="10" t="s">
        <v>409</v>
      </c>
      <c r="G130" s="10" t="s">
        <v>660</v>
      </c>
      <c r="H130" s="6" t="s">
        <v>661</v>
      </c>
      <c r="I130" s="6" t="s">
        <v>662</v>
      </c>
      <c r="J130" s="11">
        <v>142007</v>
      </c>
      <c r="K130" s="12">
        <f>J130/43560</f>
        <v>3.2600321395775942</v>
      </c>
      <c r="L130" s="13">
        <v>145534</v>
      </c>
      <c r="M130" s="14">
        <v>145534</v>
      </c>
      <c r="N130" s="3">
        <v>1.0248368038195299</v>
      </c>
      <c r="O130" s="4">
        <f>M130/K130</f>
        <v>44641.891174378725</v>
      </c>
      <c r="P130" s="6" t="s">
        <v>26</v>
      </c>
      <c r="Q130" s="6" t="b">
        <v>1</v>
      </c>
      <c r="R130" s="26" t="s">
        <v>659</v>
      </c>
    </row>
    <row r="131" spans="1:18" x14ac:dyDescent="0.2">
      <c r="A131" s="7">
        <v>2139952</v>
      </c>
      <c r="B131" s="6">
        <v>80160360</v>
      </c>
      <c r="C131" s="8">
        <v>43742</v>
      </c>
      <c r="D131" s="6" t="s">
        <v>16</v>
      </c>
      <c r="E131" s="9" t="s">
        <v>665</v>
      </c>
      <c r="F131" s="10" t="s">
        <v>666</v>
      </c>
      <c r="G131" s="10" t="s">
        <v>667</v>
      </c>
      <c r="H131" s="6" t="s">
        <v>443</v>
      </c>
      <c r="I131" s="6" t="s">
        <v>668</v>
      </c>
      <c r="J131" s="11">
        <v>13774</v>
      </c>
      <c r="K131" s="12">
        <f>J131/43560</f>
        <v>0.3162075298438935</v>
      </c>
      <c r="L131" s="13">
        <v>18000</v>
      </c>
      <c r="M131" s="14">
        <v>18000</v>
      </c>
      <c r="N131" s="3">
        <v>1.30680993175548</v>
      </c>
      <c r="O131" s="4">
        <f>M131/K131</f>
        <v>56924.640627268767</v>
      </c>
      <c r="P131" s="6" t="s">
        <v>26</v>
      </c>
      <c r="Q131" s="6" t="b">
        <v>0</v>
      </c>
      <c r="R131" s="26" t="s">
        <v>664</v>
      </c>
    </row>
    <row r="132" spans="1:18" ht="25.5" x14ac:dyDescent="0.2">
      <c r="A132" s="7">
        <v>3719693</v>
      </c>
      <c r="B132" s="6">
        <v>80872440</v>
      </c>
      <c r="C132" s="8">
        <v>43747</v>
      </c>
      <c r="D132" s="6" t="s">
        <v>16</v>
      </c>
      <c r="E132" s="9" t="s">
        <v>28</v>
      </c>
      <c r="F132" s="10" t="s">
        <v>247</v>
      </c>
      <c r="G132" s="10" t="s">
        <v>670</v>
      </c>
      <c r="H132" s="6" t="s">
        <v>248</v>
      </c>
      <c r="I132" s="6" t="s">
        <v>671</v>
      </c>
      <c r="J132" s="11">
        <v>561270.6</v>
      </c>
      <c r="K132" s="12">
        <f>J132/43560</f>
        <v>12.885</v>
      </c>
      <c r="L132" s="13">
        <v>230000</v>
      </c>
      <c r="M132" s="14">
        <v>230000</v>
      </c>
      <c r="N132" s="3">
        <v>0.40978451392251702</v>
      </c>
      <c r="O132" s="4">
        <f>M132/K132</f>
        <v>17850.213426464881</v>
      </c>
      <c r="P132" s="6" t="s">
        <v>26</v>
      </c>
      <c r="Q132" s="6" t="b">
        <v>0</v>
      </c>
      <c r="R132" s="26" t="s">
        <v>669</v>
      </c>
    </row>
    <row r="133" spans="1:18" x14ac:dyDescent="0.2">
      <c r="A133" s="7">
        <v>42500131</v>
      </c>
      <c r="B133" s="6">
        <v>800041271</v>
      </c>
      <c r="C133" s="8">
        <v>43746</v>
      </c>
      <c r="D133" s="6" t="s">
        <v>16</v>
      </c>
      <c r="E133" s="9" t="s">
        <v>673</v>
      </c>
      <c r="F133" s="10" t="s">
        <v>674</v>
      </c>
      <c r="G133" s="10" t="s">
        <v>675</v>
      </c>
      <c r="H133" s="6" t="s">
        <v>676</v>
      </c>
      <c r="I133" s="6" t="s">
        <v>677</v>
      </c>
      <c r="J133" s="11">
        <v>1013771</v>
      </c>
      <c r="K133" s="12">
        <f>J133/43560</f>
        <v>23.272979797979797</v>
      </c>
      <c r="L133" s="13">
        <v>5350000</v>
      </c>
      <c r="M133" s="14">
        <v>5350000</v>
      </c>
      <c r="N133" s="3">
        <v>5.2773259444193998</v>
      </c>
      <c r="O133" s="4">
        <f>M133/K133</f>
        <v>229880.31813890909</v>
      </c>
      <c r="P133" s="6" t="s">
        <v>26</v>
      </c>
      <c r="Q133" s="6" t="b">
        <v>0</v>
      </c>
      <c r="R133" s="26" t="s">
        <v>672</v>
      </c>
    </row>
    <row r="134" spans="1:18" x14ac:dyDescent="0.2">
      <c r="A134" s="7">
        <v>40118274</v>
      </c>
      <c r="B134" s="6">
        <v>80827586</v>
      </c>
      <c r="C134" s="8">
        <v>43761</v>
      </c>
      <c r="D134" s="6" t="s">
        <v>16</v>
      </c>
      <c r="E134" s="9" t="s">
        <v>679</v>
      </c>
      <c r="F134" s="10" t="s">
        <v>680</v>
      </c>
      <c r="G134" s="10" t="s">
        <v>681</v>
      </c>
      <c r="H134" s="6" t="s">
        <v>682</v>
      </c>
      <c r="I134" s="6" t="s">
        <v>683</v>
      </c>
      <c r="J134" s="11">
        <v>88633</v>
      </c>
      <c r="K134" s="12">
        <f>J134/43560</f>
        <v>2.0347337006427915</v>
      </c>
      <c r="L134" s="13">
        <v>175000</v>
      </c>
      <c r="M134" s="14">
        <v>175000</v>
      </c>
      <c r="N134" s="3">
        <v>1.9744339015942101</v>
      </c>
      <c r="O134" s="4">
        <f>M134/K134</f>
        <v>86006.340753443976</v>
      </c>
      <c r="P134" s="6" t="s">
        <v>26</v>
      </c>
      <c r="Q134" s="6" t="b">
        <v>0</v>
      </c>
      <c r="R134" s="26" t="s">
        <v>678</v>
      </c>
    </row>
    <row r="135" spans="1:18" x14ac:dyDescent="0.2">
      <c r="A135" s="7">
        <v>6678955</v>
      </c>
      <c r="B135" s="6">
        <v>80674852</v>
      </c>
      <c r="C135" s="8">
        <v>43769</v>
      </c>
      <c r="D135" s="6" t="s">
        <v>16</v>
      </c>
      <c r="E135" s="9" t="s">
        <v>685</v>
      </c>
      <c r="F135" s="10" t="s">
        <v>99</v>
      </c>
      <c r="G135" s="10" t="s">
        <v>686</v>
      </c>
      <c r="H135" s="6" t="s">
        <v>687</v>
      </c>
      <c r="I135" s="6" t="s">
        <v>688</v>
      </c>
      <c r="J135" s="11">
        <v>71104</v>
      </c>
      <c r="K135" s="12">
        <f>J135/43560</f>
        <v>1.6323232323232324</v>
      </c>
      <c r="L135" s="13">
        <v>985000</v>
      </c>
      <c r="M135" s="14">
        <v>985000</v>
      </c>
      <c r="N135" s="3">
        <v>13.8529477947794</v>
      </c>
      <c r="O135" s="4">
        <f>M135/K135</f>
        <v>603434.40594059404</v>
      </c>
      <c r="P135" s="6" t="s">
        <v>26</v>
      </c>
      <c r="Q135" s="6" t="b">
        <v>0</v>
      </c>
      <c r="R135" s="26" t="s">
        <v>684</v>
      </c>
    </row>
    <row r="136" spans="1:18" x14ac:dyDescent="0.2">
      <c r="A136" s="7">
        <v>1774891</v>
      </c>
      <c r="B136" s="6">
        <v>80879136</v>
      </c>
      <c r="C136" s="8">
        <v>43775</v>
      </c>
      <c r="D136" s="6" t="s">
        <v>16</v>
      </c>
      <c r="E136" s="9" t="s">
        <v>690</v>
      </c>
      <c r="F136" s="10" t="s">
        <v>691</v>
      </c>
      <c r="G136" s="10" t="s">
        <v>692</v>
      </c>
      <c r="H136" s="6" t="s">
        <v>693</v>
      </c>
      <c r="I136" s="6" t="s">
        <v>694</v>
      </c>
      <c r="J136" s="11">
        <v>188179</v>
      </c>
      <c r="K136" s="12">
        <f>J136/43560</f>
        <v>4.3199954086317724</v>
      </c>
      <c r="L136" s="13">
        <v>188179</v>
      </c>
      <c r="M136" s="14">
        <v>188179</v>
      </c>
      <c r="N136" s="3">
        <v>1</v>
      </c>
      <c r="O136" s="4">
        <f>M136/K136</f>
        <v>43560</v>
      </c>
      <c r="P136" s="6" t="s">
        <v>26</v>
      </c>
      <c r="Q136" s="6" t="b">
        <v>0</v>
      </c>
      <c r="R136" s="26" t="s">
        <v>689</v>
      </c>
    </row>
    <row r="137" spans="1:18" x14ac:dyDescent="0.2">
      <c r="A137" s="7">
        <v>4676858</v>
      </c>
      <c r="B137" s="6">
        <v>80757529</v>
      </c>
      <c r="C137" s="8">
        <v>43776</v>
      </c>
      <c r="D137" s="6" t="s">
        <v>16</v>
      </c>
      <c r="E137" s="9">
        <v>80757529</v>
      </c>
      <c r="F137" s="10" t="s">
        <v>50</v>
      </c>
      <c r="G137" s="10" t="s">
        <v>696</v>
      </c>
      <c r="H137" s="6" t="s">
        <v>697</v>
      </c>
      <c r="I137" s="6" t="s">
        <v>698</v>
      </c>
      <c r="J137" s="11">
        <v>60722</v>
      </c>
      <c r="K137" s="12">
        <f>J137/43560</f>
        <v>1.3939853076216713</v>
      </c>
      <c r="L137" s="13">
        <v>193000</v>
      </c>
      <c r="M137" s="14">
        <v>193000</v>
      </c>
      <c r="N137" s="3">
        <v>3.17841968314614</v>
      </c>
      <c r="O137" s="4">
        <f>M137/K137</f>
        <v>138451.96139784591</v>
      </c>
      <c r="P137" s="6" t="s">
        <v>26</v>
      </c>
      <c r="Q137" s="6" t="b">
        <v>1</v>
      </c>
      <c r="R137" s="26" t="s">
        <v>695</v>
      </c>
    </row>
    <row r="138" spans="1:18" x14ac:dyDescent="0.2">
      <c r="A138" s="7">
        <v>227455</v>
      </c>
      <c r="B138" s="6">
        <v>80024211</v>
      </c>
      <c r="C138" s="8">
        <v>43784</v>
      </c>
      <c r="D138" s="6" t="s">
        <v>16</v>
      </c>
      <c r="E138" s="9" t="s">
        <v>54</v>
      </c>
      <c r="F138" s="10" t="s">
        <v>40</v>
      </c>
      <c r="G138" s="10" t="s">
        <v>700</v>
      </c>
      <c r="H138" s="6" t="s">
        <v>701</v>
      </c>
      <c r="I138" s="6" t="s">
        <v>702</v>
      </c>
      <c r="J138" s="11">
        <v>13600</v>
      </c>
      <c r="K138" s="12">
        <f>J138/43560</f>
        <v>0.31221303948576679</v>
      </c>
      <c r="L138" s="13">
        <v>120000</v>
      </c>
      <c r="M138" s="14">
        <v>120000</v>
      </c>
      <c r="N138" s="3">
        <v>8.8235294117646994</v>
      </c>
      <c r="O138" s="4">
        <f>M138/K138</f>
        <v>384352.94117647054</v>
      </c>
      <c r="P138" s="6" t="s">
        <v>26</v>
      </c>
      <c r="Q138" s="6" t="b">
        <v>1</v>
      </c>
      <c r="R138" s="26" t="s">
        <v>699</v>
      </c>
    </row>
    <row r="139" spans="1:18" ht="25.5" x14ac:dyDescent="0.2">
      <c r="A139" s="7">
        <v>4702220</v>
      </c>
      <c r="B139" s="6">
        <v>80415288</v>
      </c>
      <c r="C139" s="8">
        <v>43787</v>
      </c>
      <c r="D139" s="6" t="s">
        <v>16</v>
      </c>
      <c r="E139" s="9" t="s">
        <v>24</v>
      </c>
      <c r="F139" s="10" t="s">
        <v>34</v>
      </c>
      <c r="G139" s="10" t="s">
        <v>704</v>
      </c>
      <c r="H139" s="6" t="s">
        <v>705</v>
      </c>
      <c r="I139" s="6" t="s">
        <v>706</v>
      </c>
      <c r="J139" s="11">
        <v>61420</v>
      </c>
      <c r="K139" s="12">
        <f>J139/43560</f>
        <v>1.4100091827364554</v>
      </c>
      <c r="L139" s="13">
        <v>150000</v>
      </c>
      <c r="M139" s="14">
        <v>150000</v>
      </c>
      <c r="N139" s="3">
        <v>2.4422012373819602</v>
      </c>
      <c r="O139" s="4">
        <f>M139/K139</f>
        <v>106382.2859003582</v>
      </c>
      <c r="P139" s="6" t="s">
        <v>26</v>
      </c>
      <c r="Q139" s="6" t="b">
        <v>0</v>
      </c>
      <c r="R139" s="26" t="s">
        <v>703</v>
      </c>
    </row>
    <row r="140" spans="1:18" x14ac:dyDescent="0.2">
      <c r="A140" s="7">
        <v>3144925</v>
      </c>
      <c r="B140" s="6">
        <v>80217184</v>
      </c>
      <c r="C140" s="8">
        <v>43816</v>
      </c>
      <c r="D140" s="6" t="s">
        <v>16</v>
      </c>
      <c r="E140" s="9">
        <v>80217184</v>
      </c>
      <c r="F140" s="10" t="s">
        <v>58</v>
      </c>
      <c r="G140" s="10" t="s">
        <v>74</v>
      </c>
      <c r="H140" s="6" t="s">
        <v>75</v>
      </c>
      <c r="I140" s="6" t="s">
        <v>76</v>
      </c>
      <c r="J140" s="11">
        <v>10500</v>
      </c>
      <c r="K140" s="12">
        <f>J140/43560</f>
        <v>0.24104683195592286</v>
      </c>
      <c r="L140" s="13">
        <v>190000</v>
      </c>
      <c r="M140" s="14">
        <v>190000</v>
      </c>
      <c r="N140" s="3">
        <v>18.095238095237999</v>
      </c>
      <c r="O140" s="4">
        <f>M140/K140</f>
        <v>788228.57142857148</v>
      </c>
      <c r="P140" s="6" t="s">
        <v>26</v>
      </c>
      <c r="Q140" s="6" t="b">
        <v>0</v>
      </c>
      <c r="R140" s="26" t="s">
        <v>707</v>
      </c>
    </row>
    <row r="141" spans="1:18" x14ac:dyDescent="0.2">
      <c r="A141" s="7">
        <v>6983332</v>
      </c>
      <c r="B141" s="6">
        <v>80758339</v>
      </c>
      <c r="C141" s="8">
        <v>43818</v>
      </c>
      <c r="D141" s="6" t="s">
        <v>709</v>
      </c>
      <c r="E141" s="9" t="s">
        <v>710</v>
      </c>
      <c r="F141" s="10" t="s">
        <v>118</v>
      </c>
      <c r="G141" s="10" t="s">
        <v>711</v>
      </c>
      <c r="H141" s="6" t="s">
        <v>712</v>
      </c>
      <c r="I141" s="6" t="s">
        <v>713</v>
      </c>
      <c r="J141" s="11">
        <v>10716</v>
      </c>
      <c r="K141" s="12">
        <f>J141/43560</f>
        <v>0.24600550964187329</v>
      </c>
      <c r="L141" s="13">
        <v>105000</v>
      </c>
      <c r="M141" s="14">
        <v>105000</v>
      </c>
      <c r="N141" s="3">
        <v>9.7984322508398591</v>
      </c>
      <c r="O141" s="4">
        <f>M141/K141</f>
        <v>426819.70884658454</v>
      </c>
      <c r="P141" s="6" t="s">
        <v>26</v>
      </c>
      <c r="Q141" s="6" t="b">
        <v>0</v>
      </c>
      <c r="R141" s="26" t="s">
        <v>708</v>
      </c>
    </row>
    <row r="142" spans="1:18" x14ac:dyDescent="0.2">
      <c r="A142" s="7">
        <v>4994876</v>
      </c>
      <c r="B142" s="6">
        <v>80657524</v>
      </c>
      <c r="C142" s="8">
        <v>43817</v>
      </c>
      <c r="D142" s="6" t="s">
        <v>16</v>
      </c>
      <c r="E142" s="9" t="s">
        <v>266</v>
      </c>
      <c r="F142" s="10" t="s">
        <v>112</v>
      </c>
      <c r="G142" s="10" t="s">
        <v>267</v>
      </c>
      <c r="H142" s="6" t="s">
        <v>268</v>
      </c>
      <c r="I142" s="6" t="s">
        <v>269</v>
      </c>
      <c r="J142" s="11">
        <v>74880</v>
      </c>
      <c r="K142" s="12">
        <f>J142/43560</f>
        <v>1.71900826446281</v>
      </c>
      <c r="L142" s="13">
        <v>1160000</v>
      </c>
      <c r="M142" s="14">
        <v>1160000</v>
      </c>
      <c r="N142" s="3">
        <v>15.491452991452899</v>
      </c>
      <c r="O142" s="4">
        <f>M142/K142</f>
        <v>674807.69230769225</v>
      </c>
      <c r="P142" s="6" t="s">
        <v>26</v>
      </c>
      <c r="Q142" s="6" t="b">
        <v>1</v>
      </c>
      <c r="R142" s="26" t="s">
        <v>714</v>
      </c>
    </row>
    <row r="143" spans="1:18" x14ac:dyDescent="0.2">
      <c r="A143" s="7">
        <v>4982959</v>
      </c>
      <c r="B143" s="6">
        <v>80446124</v>
      </c>
      <c r="C143" s="22">
        <v>43837</v>
      </c>
      <c r="D143" s="6" t="s">
        <v>16</v>
      </c>
      <c r="E143" s="9">
        <v>80446124</v>
      </c>
      <c r="F143" s="10" t="s">
        <v>50</v>
      </c>
      <c r="G143" s="10" t="s">
        <v>717</v>
      </c>
      <c r="H143" s="6" t="s">
        <v>51</v>
      </c>
      <c r="I143" s="6" t="s">
        <v>52</v>
      </c>
      <c r="J143" s="11">
        <v>6250</v>
      </c>
      <c r="K143" s="12">
        <f>J143/43560</f>
        <v>0.14348025711662074</v>
      </c>
      <c r="L143" s="13">
        <v>5521</v>
      </c>
      <c r="M143" s="14">
        <v>5521</v>
      </c>
      <c r="N143" s="3">
        <v>0.88336000000000003</v>
      </c>
      <c r="O143" s="4">
        <f>M143/K143</f>
        <v>38479.161600000007</v>
      </c>
      <c r="P143" s="6" t="s">
        <v>373</v>
      </c>
      <c r="Q143" s="6" t="b">
        <v>0</v>
      </c>
      <c r="R143" s="26" t="s">
        <v>716</v>
      </c>
    </row>
    <row r="144" spans="1:18" x14ac:dyDescent="0.2">
      <c r="A144" s="7">
        <v>42461977</v>
      </c>
      <c r="B144" s="6">
        <v>800042173</v>
      </c>
      <c r="C144" s="22">
        <v>43844</v>
      </c>
      <c r="D144" s="6" t="s">
        <v>16</v>
      </c>
      <c r="E144" s="9" t="s">
        <v>719</v>
      </c>
      <c r="F144" s="10" t="s">
        <v>409</v>
      </c>
      <c r="G144" s="10" t="s">
        <v>720</v>
      </c>
      <c r="H144" s="6" t="s">
        <v>511</v>
      </c>
      <c r="I144" s="6" t="s">
        <v>306</v>
      </c>
      <c r="J144" s="11">
        <v>591513</v>
      </c>
      <c r="K144" s="12">
        <f>J144/43560</f>
        <v>13.57926997245179</v>
      </c>
      <c r="L144" s="13">
        <v>3000000</v>
      </c>
      <c r="M144" s="14">
        <v>3000000</v>
      </c>
      <c r="N144" s="3">
        <v>5.0717397588894899</v>
      </c>
      <c r="O144" s="4">
        <f>M144/K144</f>
        <v>220924.98389722628</v>
      </c>
      <c r="P144" s="6" t="s">
        <v>26</v>
      </c>
      <c r="Q144" s="6" t="b">
        <v>0</v>
      </c>
      <c r="R144" s="26" t="s">
        <v>718</v>
      </c>
    </row>
    <row r="145" spans="1:18" x14ac:dyDescent="0.2">
      <c r="A145" s="7">
        <v>2855895</v>
      </c>
      <c r="B145" s="6">
        <v>80204252</v>
      </c>
      <c r="C145" s="22">
        <v>43845</v>
      </c>
      <c r="D145" s="6" t="s">
        <v>722</v>
      </c>
      <c r="E145" s="9">
        <v>80204252</v>
      </c>
      <c r="F145" s="10" t="s">
        <v>287</v>
      </c>
      <c r="G145" s="10" t="s">
        <v>723</v>
      </c>
      <c r="H145" s="6" t="s">
        <v>724</v>
      </c>
      <c r="I145" s="6" t="s">
        <v>725</v>
      </c>
      <c r="J145" s="11">
        <v>36000</v>
      </c>
      <c r="K145" s="12">
        <f>J145/43560</f>
        <v>0.82644628099173556</v>
      </c>
      <c r="L145" s="13">
        <v>40000</v>
      </c>
      <c r="M145" s="14">
        <v>40000</v>
      </c>
      <c r="N145" s="3">
        <v>1.1111111111111101</v>
      </c>
      <c r="O145" s="4">
        <f>M145/K145</f>
        <v>48400</v>
      </c>
      <c r="P145" s="6" t="s">
        <v>26</v>
      </c>
      <c r="Q145" s="6" t="b">
        <v>1</v>
      </c>
      <c r="R145" s="26" t="s">
        <v>721</v>
      </c>
    </row>
    <row r="146" spans="1:18" ht="25.5" x14ac:dyDescent="0.2">
      <c r="A146" s="7">
        <v>3525163</v>
      </c>
      <c r="B146" s="6">
        <v>80242405</v>
      </c>
      <c r="C146" s="22">
        <v>43854</v>
      </c>
      <c r="D146" s="6" t="s">
        <v>16</v>
      </c>
      <c r="E146" s="9" t="s">
        <v>727</v>
      </c>
      <c r="F146" s="10" t="s">
        <v>34</v>
      </c>
      <c r="G146" s="10" t="s">
        <v>728</v>
      </c>
      <c r="H146" s="6" t="s">
        <v>255</v>
      </c>
      <c r="I146" s="6" t="s">
        <v>256</v>
      </c>
      <c r="J146" s="11">
        <v>4565</v>
      </c>
      <c r="K146" s="12">
        <f>J146/43560</f>
        <v>0.10479797979797979</v>
      </c>
      <c r="L146" s="13">
        <v>20398</v>
      </c>
      <c r="M146" s="14">
        <v>20398</v>
      </c>
      <c r="N146" s="3">
        <v>4.4683461117196002</v>
      </c>
      <c r="O146" s="4">
        <f>M146/K146</f>
        <v>194641.15662650604</v>
      </c>
      <c r="P146" s="6" t="s">
        <v>26</v>
      </c>
      <c r="Q146" s="6" t="b">
        <v>0</v>
      </c>
      <c r="R146" s="26" t="s">
        <v>726</v>
      </c>
    </row>
    <row r="147" spans="1:18" x14ac:dyDescent="0.2">
      <c r="A147" s="7">
        <v>3726452</v>
      </c>
      <c r="B147" s="6">
        <v>80257658</v>
      </c>
      <c r="C147" s="22">
        <v>43858</v>
      </c>
      <c r="D147" s="6" t="s">
        <v>16</v>
      </c>
      <c r="E147" s="9" t="s">
        <v>730</v>
      </c>
      <c r="F147" s="10" t="s">
        <v>159</v>
      </c>
      <c r="G147" s="10" t="s">
        <v>731</v>
      </c>
      <c r="H147" s="6" t="s">
        <v>732</v>
      </c>
      <c r="I147" s="6" t="s">
        <v>733</v>
      </c>
      <c r="J147" s="11">
        <v>588930</v>
      </c>
      <c r="K147" s="12">
        <f>J147/43560</f>
        <v>13.519972451790634</v>
      </c>
      <c r="L147" s="13">
        <v>275000</v>
      </c>
      <c r="M147" s="14">
        <v>275000</v>
      </c>
      <c r="N147" s="3">
        <v>0.466948533781603</v>
      </c>
      <c r="O147" s="4">
        <f>M147/K147</f>
        <v>20340.278131526666</v>
      </c>
      <c r="P147" s="6" t="s">
        <v>26</v>
      </c>
      <c r="Q147" s="6" t="b">
        <v>1</v>
      </c>
      <c r="R147" s="26" t="s">
        <v>729</v>
      </c>
    </row>
    <row r="148" spans="1:18" ht="25.5" x14ac:dyDescent="0.2">
      <c r="A148" s="7">
        <v>40390349</v>
      </c>
      <c r="B148" s="6">
        <v>80879635</v>
      </c>
      <c r="C148" s="22">
        <v>43882</v>
      </c>
      <c r="D148" s="6" t="s">
        <v>16</v>
      </c>
      <c r="E148" s="9" t="s">
        <v>735</v>
      </c>
      <c r="F148" s="10" t="s">
        <v>37</v>
      </c>
      <c r="G148" s="10" t="s">
        <v>736</v>
      </c>
      <c r="H148" s="6" t="s">
        <v>737</v>
      </c>
      <c r="I148" s="6" t="s">
        <v>738</v>
      </c>
      <c r="J148" s="11">
        <v>57848</v>
      </c>
      <c r="K148" s="12">
        <f>J148/43560</f>
        <v>1.3280073461891644</v>
      </c>
      <c r="L148" s="13">
        <v>441000</v>
      </c>
      <c r="M148" s="14">
        <v>441000</v>
      </c>
      <c r="N148" s="3">
        <v>7.6234269119070603</v>
      </c>
      <c r="O148" s="4">
        <f>M148/K148</f>
        <v>332076.47628267185</v>
      </c>
      <c r="P148" s="6" t="s">
        <v>26</v>
      </c>
      <c r="Q148" s="6" t="b">
        <v>1</v>
      </c>
      <c r="R148" s="26" t="s">
        <v>734</v>
      </c>
    </row>
    <row r="149" spans="1:18" x14ac:dyDescent="0.2">
      <c r="A149" s="7">
        <v>7529082</v>
      </c>
      <c r="B149" s="6">
        <v>80799116</v>
      </c>
      <c r="C149" s="22">
        <v>43846</v>
      </c>
      <c r="D149" s="6" t="s">
        <v>16</v>
      </c>
      <c r="E149" s="9" t="s">
        <v>740</v>
      </c>
      <c r="F149" s="10" t="s">
        <v>118</v>
      </c>
      <c r="G149" s="10" t="s">
        <v>741</v>
      </c>
      <c r="H149" s="6" t="s">
        <v>120</v>
      </c>
      <c r="I149" s="6" t="s">
        <v>121</v>
      </c>
      <c r="J149" s="11">
        <v>4800</v>
      </c>
      <c r="K149" s="12">
        <f>J149/43560</f>
        <v>0.11019283746556474</v>
      </c>
      <c r="L149" s="13">
        <v>75000</v>
      </c>
      <c r="M149" s="14">
        <v>75000</v>
      </c>
      <c r="N149" s="3">
        <v>15.625</v>
      </c>
      <c r="O149" s="4">
        <f>M149/K149</f>
        <v>680625</v>
      </c>
      <c r="P149" s="6" t="s">
        <v>26</v>
      </c>
      <c r="Q149" s="6" t="b">
        <v>0</v>
      </c>
      <c r="R149" s="26" t="s">
        <v>739</v>
      </c>
    </row>
    <row r="150" spans="1:18" x14ac:dyDescent="0.2">
      <c r="A150" s="7">
        <v>3775305</v>
      </c>
      <c r="B150" s="6">
        <v>80265294</v>
      </c>
      <c r="C150" s="22">
        <v>43887</v>
      </c>
      <c r="D150" s="6" t="s">
        <v>16</v>
      </c>
      <c r="E150" s="9">
        <v>80265294</v>
      </c>
      <c r="F150" s="10" t="s">
        <v>429</v>
      </c>
      <c r="G150" s="10" t="s">
        <v>743</v>
      </c>
      <c r="H150" s="6" t="s">
        <v>744</v>
      </c>
      <c r="I150" s="6" t="s">
        <v>745</v>
      </c>
      <c r="J150" s="11">
        <v>15682</v>
      </c>
      <c r="K150" s="12">
        <f>J150/43560</f>
        <v>0.36000918273645549</v>
      </c>
      <c r="L150" s="13">
        <v>42500</v>
      </c>
      <c r="M150" s="14">
        <v>42500</v>
      </c>
      <c r="N150" s="3">
        <v>2.71011350593036</v>
      </c>
      <c r="O150" s="4">
        <f>M150/K150</f>
        <v>118052.54431832673</v>
      </c>
      <c r="P150" s="6" t="s">
        <v>26</v>
      </c>
      <c r="Q150" s="6" t="b">
        <v>0</v>
      </c>
      <c r="R150" s="26" t="s">
        <v>742</v>
      </c>
    </row>
    <row r="151" spans="1:18" x14ac:dyDescent="0.2">
      <c r="A151" s="7">
        <v>41583426</v>
      </c>
      <c r="B151" s="6">
        <v>800030613</v>
      </c>
      <c r="C151" s="22">
        <v>43887</v>
      </c>
      <c r="D151" s="6" t="s">
        <v>16</v>
      </c>
      <c r="E151" s="9" t="s">
        <v>24</v>
      </c>
      <c r="F151" s="10" t="s">
        <v>153</v>
      </c>
      <c r="G151" s="10" t="s">
        <v>154</v>
      </c>
      <c r="H151" s="6" t="s">
        <v>155</v>
      </c>
      <c r="I151" s="6" t="s">
        <v>156</v>
      </c>
      <c r="J151" s="11">
        <v>32979</v>
      </c>
      <c r="K151" s="12">
        <f>J151/43560</f>
        <v>0.75709366391184574</v>
      </c>
      <c r="L151" s="13">
        <v>345000</v>
      </c>
      <c r="M151" s="14">
        <v>345000</v>
      </c>
      <c r="N151" s="3">
        <v>10.4612025834622</v>
      </c>
      <c r="O151" s="4">
        <f>M151/K151</f>
        <v>455689.98453561356</v>
      </c>
      <c r="P151" s="6" t="s">
        <v>26</v>
      </c>
      <c r="Q151" s="6" t="b">
        <v>0</v>
      </c>
      <c r="R151" s="26" t="s">
        <v>746</v>
      </c>
    </row>
    <row r="152" spans="1:18" x14ac:dyDescent="0.2">
      <c r="A152" s="7">
        <v>6070442</v>
      </c>
      <c r="B152" s="6">
        <v>80531385</v>
      </c>
      <c r="C152" s="22">
        <v>43889</v>
      </c>
      <c r="D152" s="6" t="s">
        <v>16</v>
      </c>
      <c r="E152" s="9">
        <v>80531385</v>
      </c>
      <c r="F152" s="10" t="s">
        <v>748</v>
      </c>
      <c r="G152" s="10" t="s">
        <v>749</v>
      </c>
      <c r="H152" s="6" t="s">
        <v>750</v>
      </c>
      <c r="I152" s="6" t="s">
        <v>751</v>
      </c>
      <c r="J152" s="11">
        <v>88729</v>
      </c>
      <c r="K152" s="12">
        <f>J152/43560</f>
        <v>2.0369375573921027</v>
      </c>
      <c r="L152" s="13">
        <v>695000</v>
      </c>
      <c r="M152" s="14">
        <v>695000</v>
      </c>
      <c r="N152" s="3">
        <v>7.8328393197263502</v>
      </c>
      <c r="O152" s="4">
        <f>M152/K152</f>
        <v>341198.48076728015</v>
      </c>
      <c r="P152" s="6" t="s">
        <v>26</v>
      </c>
      <c r="Q152" s="6" t="b">
        <v>1</v>
      </c>
      <c r="R152" s="26" t="s">
        <v>747</v>
      </c>
    </row>
    <row r="153" spans="1:18" x14ac:dyDescent="0.2">
      <c r="A153" s="7">
        <v>4997107</v>
      </c>
      <c r="B153" s="6">
        <v>80450385</v>
      </c>
      <c r="C153" s="22">
        <v>43889</v>
      </c>
      <c r="D153" s="6" t="s">
        <v>16</v>
      </c>
      <c r="E153" s="9" t="s">
        <v>24</v>
      </c>
      <c r="F153" s="10" t="s">
        <v>46</v>
      </c>
      <c r="G153" s="10" t="s">
        <v>753</v>
      </c>
      <c r="H153" s="6" t="s">
        <v>754</v>
      </c>
      <c r="I153" s="6" t="s">
        <v>32</v>
      </c>
      <c r="J153" s="11">
        <v>1344755</v>
      </c>
      <c r="K153" s="12">
        <f>J153/43560</f>
        <v>30.871326905417813</v>
      </c>
      <c r="L153" s="13">
        <v>3664267</v>
      </c>
      <c r="M153" s="14">
        <v>3664267</v>
      </c>
      <c r="N153" s="3">
        <v>2.7248584314614899</v>
      </c>
      <c r="O153" s="4">
        <f>M153/K153</f>
        <v>118694.83327446264</v>
      </c>
      <c r="P153" s="6" t="s">
        <v>26</v>
      </c>
      <c r="Q153" s="6" t="b">
        <v>0</v>
      </c>
      <c r="R153" s="26" t="s">
        <v>752</v>
      </c>
    </row>
    <row r="154" spans="1:18" x14ac:dyDescent="0.2">
      <c r="A154" s="7">
        <v>4982959</v>
      </c>
      <c r="B154" s="6">
        <v>80446124</v>
      </c>
      <c r="C154" s="22">
        <v>43902</v>
      </c>
      <c r="D154" s="6" t="s">
        <v>16</v>
      </c>
      <c r="E154" s="9">
        <v>80446124</v>
      </c>
      <c r="F154" s="10" t="s">
        <v>50</v>
      </c>
      <c r="G154" s="10" t="s">
        <v>717</v>
      </c>
      <c r="H154" s="6" t="s">
        <v>51</v>
      </c>
      <c r="I154" s="6" t="s">
        <v>52</v>
      </c>
      <c r="J154" s="11">
        <v>6250</v>
      </c>
      <c r="K154" s="12">
        <f>J154/43560</f>
        <v>0.14348025711662074</v>
      </c>
      <c r="L154" s="13">
        <v>8000</v>
      </c>
      <c r="M154" s="14">
        <v>8000</v>
      </c>
      <c r="N154" s="3">
        <v>1.28</v>
      </c>
      <c r="O154" s="4">
        <f>M154/K154</f>
        <v>55756.800000000003</v>
      </c>
      <c r="P154" s="6" t="s">
        <v>26</v>
      </c>
      <c r="Q154" s="6" t="b">
        <v>0</v>
      </c>
      <c r="R154" s="26" t="s">
        <v>755</v>
      </c>
    </row>
    <row r="155" spans="1:18" x14ac:dyDescent="0.2">
      <c r="A155" s="7">
        <v>42084995</v>
      </c>
      <c r="B155" s="6">
        <v>800007567</v>
      </c>
      <c r="C155" s="22">
        <v>43902</v>
      </c>
      <c r="D155" s="6" t="s">
        <v>16</v>
      </c>
      <c r="E155" s="9" t="s">
        <v>757</v>
      </c>
      <c r="F155" s="10" t="s">
        <v>50</v>
      </c>
      <c r="G155" s="10" t="s">
        <v>758</v>
      </c>
      <c r="H155" s="6" t="s">
        <v>96</v>
      </c>
      <c r="I155" s="6" t="s">
        <v>97</v>
      </c>
      <c r="J155" s="11">
        <v>42163</v>
      </c>
      <c r="K155" s="12">
        <f>J155/43560</f>
        <v>0.96792929292929297</v>
      </c>
      <c r="L155" s="13">
        <v>75000</v>
      </c>
      <c r="M155" s="14">
        <v>75000</v>
      </c>
      <c r="N155" s="3">
        <v>1.7788108056826999</v>
      </c>
      <c r="O155" s="4">
        <f>M155/K155</f>
        <v>77484.998695538743</v>
      </c>
      <c r="P155" s="6" t="s">
        <v>26</v>
      </c>
      <c r="Q155" s="6" t="b">
        <v>0</v>
      </c>
      <c r="R155" s="26" t="s">
        <v>756</v>
      </c>
    </row>
    <row r="156" spans="1:18" x14ac:dyDescent="0.2">
      <c r="A156" s="7">
        <v>42574861</v>
      </c>
      <c r="B156" s="6">
        <v>800047248</v>
      </c>
      <c r="C156" s="22">
        <v>43908</v>
      </c>
      <c r="D156" s="6" t="s">
        <v>16</v>
      </c>
      <c r="E156" s="9" t="s">
        <v>140</v>
      </c>
      <c r="F156" s="10" t="s">
        <v>112</v>
      </c>
      <c r="G156" s="10" t="s">
        <v>760</v>
      </c>
      <c r="H156" s="6" t="s">
        <v>157</v>
      </c>
      <c r="I156" s="6" t="s">
        <v>158</v>
      </c>
      <c r="J156" s="11">
        <v>753427</v>
      </c>
      <c r="K156" s="12">
        <f>J156/43560</f>
        <v>17.296303948576675</v>
      </c>
      <c r="L156" s="13">
        <v>891000</v>
      </c>
      <c r="M156" s="14">
        <v>891000</v>
      </c>
      <c r="N156" s="3">
        <v>1.1825963232005201</v>
      </c>
      <c r="O156" s="4">
        <f>M156/K156</f>
        <v>51513.895838614757</v>
      </c>
      <c r="P156" s="6" t="s">
        <v>26</v>
      </c>
      <c r="Q156" s="6" t="b">
        <v>1</v>
      </c>
      <c r="R156" s="26" t="s">
        <v>759</v>
      </c>
    </row>
    <row r="157" spans="1:18" x14ac:dyDescent="0.2">
      <c r="A157" s="7">
        <v>42301465</v>
      </c>
      <c r="B157" s="6">
        <v>800026194</v>
      </c>
      <c r="C157" s="22">
        <v>43917</v>
      </c>
      <c r="D157" s="6" t="s">
        <v>16</v>
      </c>
      <c r="E157" s="9" t="s">
        <v>54</v>
      </c>
      <c r="F157" s="10" t="s">
        <v>50</v>
      </c>
      <c r="G157" s="10" t="s">
        <v>762</v>
      </c>
      <c r="H157" s="6" t="s">
        <v>763</v>
      </c>
      <c r="I157" s="6" t="s">
        <v>706</v>
      </c>
      <c r="J157" s="11">
        <v>39849</v>
      </c>
      <c r="K157" s="12">
        <f>J157/43560</f>
        <v>0.91480716253443528</v>
      </c>
      <c r="L157" s="13">
        <v>85000</v>
      </c>
      <c r="M157" s="14">
        <v>85000</v>
      </c>
      <c r="N157" s="3">
        <v>2.1330522723280301</v>
      </c>
      <c r="O157" s="4">
        <f>M157/K157</f>
        <v>92915.756982609353</v>
      </c>
      <c r="P157" s="6" t="s">
        <v>26</v>
      </c>
      <c r="Q157" s="6" t="b">
        <v>0</v>
      </c>
      <c r="R157" s="26" t="s">
        <v>761</v>
      </c>
    </row>
    <row r="158" spans="1:18" ht="25.5" x14ac:dyDescent="0.2">
      <c r="A158" s="7">
        <v>782114</v>
      </c>
      <c r="B158" s="6">
        <v>80061885</v>
      </c>
      <c r="C158" s="22">
        <v>43997</v>
      </c>
      <c r="D158" s="6" t="s">
        <v>16</v>
      </c>
      <c r="E158" s="9">
        <v>80061885</v>
      </c>
      <c r="F158" s="10" t="s">
        <v>34</v>
      </c>
      <c r="G158" s="10" t="s">
        <v>765</v>
      </c>
      <c r="H158" s="6" t="s">
        <v>766</v>
      </c>
      <c r="I158" s="6" t="s">
        <v>668</v>
      </c>
      <c r="J158" s="11">
        <v>7800</v>
      </c>
      <c r="K158" s="12">
        <f>J158/43560</f>
        <v>0.1790633608815427</v>
      </c>
      <c r="L158" s="13">
        <v>10500</v>
      </c>
      <c r="M158" s="14">
        <v>10500</v>
      </c>
      <c r="N158" s="3">
        <v>1.34615384615384</v>
      </c>
      <c r="O158" s="4">
        <f>M158/K158</f>
        <v>58638.461538461539</v>
      </c>
      <c r="P158" s="6" t="s">
        <v>26</v>
      </c>
      <c r="Q158" s="6" t="b">
        <v>0</v>
      </c>
      <c r="R158" s="26" t="s">
        <v>764</v>
      </c>
    </row>
    <row r="159" spans="1:18" ht="25.5" x14ac:dyDescent="0.2">
      <c r="A159" s="7">
        <v>42516381</v>
      </c>
      <c r="B159" s="6">
        <v>800042676</v>
      </c>
      <c r="C159" s="22">
        <v>44001</v>
      </c>
      <c r="D159" s="6" t="s">
        <v>16</v>
      </c>
      <c r="E159" s="9" t="s">
        <v>375</v>
      </c>
      <c r="F159" s="10" t="s">
        <v>247</v>
      </c>
      <c r="G159" s="10" t="s">
        <v>768</v>
      </c>
      <c r="H159" s="6" t="s">
        <v>100</v>
      </c>
      <c r="I159" s="6" t="s">
        <v>332</v>
      </c>
      <c r="J159" s="11">
        <v>178732</v>
      </c>
      <c r="K159" s="12">
        <f>J159/43560</f>
        <v>4.1031221303948575</v>
      </c>
      <c r="L159" s="13">
        <v>525000</v>
      </c>
      <c r="M159" s="14">
        <v>525000</v>
      </c>
      <c r="N159" s="3">
        <v>2.9373587270326502</v>
      </c>
      <c r="O159" s="4">
        <f>M159/K159</f>
        <v>127951.34614954234</v>
      </c>
      <c r="P159" s="6" t="s">
        <v>26</v>
      </c>
      <c r="Q159" s="6" t="b">
        <v>0</v>
      </c>
      <c r="R159" s="26" t="s">
        <v>767</v>
      </c>
    </row>
    <row r="160" spans="1:18" x14ac:dyDescent="0.2">
      <c r="A160" s="7">
        <v>3143856</v>
      </c>
      <c r="B160" s="6">
        <v>80216935</v>
      </c>
      <c r="C160" s="22">
        <v>44007</v>
      </c>
      <c r="D160" s="6" t="s">
        <v>663</v>
      </c>
      <c r="E160" s="9" t="s">
        <v>770</v>
      </c>
      <c r="F160" s="10" t="s">
        <v>570</v>
      </c>
      <c r="G160" s="10" t="s">
        <v>771</v>
      </c>
      <c r="H160" s="6" t="s">
        <v>772</v>
      </c>
      <c r="I160" s="6" t="s">
        <v>76</v>
      </c>
      <c r="J160" s="11">
        <v>40308</v>
      </c>
      <c r="K160" s="12">
        <f>J160/43560</f>
        <v>0.92534435261707992</v>
      </c>
      <c r="L160" s="13">
        <v>3556000</v>
      </c>
      <c r="M160" s="14">
        <v>3556000</v>
      </c>
      <c r="N160" s="5">
        <v>88.220700605338806</v>
      </c>
      <c r="O160" s="4">
        <f>M160/K160</f>
        <v>3842893.7183685619</v>
      </c>
      <c r="P160" s="25" t="s">
        <v>22</v>
      </c>
      <c r="Q160" s="6" t="b">
        <v>0</v>
      </c>
      <c r="R160" s="26" t="s">
        <v>769</v>
      </c>
    </row>
    <row r="161" spans="1:18" x14ac:dyDescent="0.2">
      <c r="A161" s="7">
        <v>41187059</v>
      </c>
      <c r="B161" s="6">
        <v>80869337</v>
      </c>
      <c r="C161" s="22">
        <v>44011</v>
      </c>
      <c r="D161" s="6" t="s">
        <v>16</v>
      </c>
      <c r="E161" s="9" t="s">
        <v>774</v>
      </c>
      <c r="F161" s="10" t="s">
        <v>112</v>
      </c>
      <c r="G161" s="10" t="s">
        <v>775</v>
      </c>
      <c r="H161" s="6" t="s">
        <v>776</v>
      </c>
      <c r="I161" s="6" t="s">
        <v>777</v>
      </c>
      <c r="J161" s="11">
        <v>43439</v>
      </c>
      <c r="K161" s="12">
        <f>J161/43560</f>
        <v>0.99722222222222223</v>
      </c>
      <c r="L161" s="13">
        <v>248000</v>
      </c>
      <c r="M161" s="14">
        <v>248000</v>
      </c>
      <c r="N161" s="3">
        <v>5.7091553672966597</v>
      </c>
      <c r="O161" s="4">
        <f>M161/K161</f>
        <v>248690.8077994429</v>
      </c>
      <c r="P161" s="6" t="s">
        <v>26</v>
      </c>
      <c r="Q161" s="6" t="b">
        <v>1</v>
      </c>
      <c r="R161" s="26" t="s">
        <v>773</v>
      </c>
    </row>
    <row r="162" spans="1:18" ht="25.5" x14ac:dyDescent="0.2">
      <c r="A162" s="7">
        <v>3526534</v>
      </c>
      <c r="B162" s="6">
        <v>80242766</v>
      </c>
      <c r="C162" s="22">
        <v>44001</v>
      </c>
      <c r="D162" s="6" t="s">
        <v>16</v>
      </c>
      <c r="E162" s="9">
        <v>80242766</v>
      </c>
      <c r="F162" s="10" t="s">
        <v>34</v>
      </c>
      <c r="G162" s="10" t="s">
        <v>779</v>
      </c>
      <c r="H162" s="6" t="s">
        <v>384</v>
      </c>
      <c r="I162" s="6" t="s">
        <v>488</v>
      </c>
      <c r="J162" s="11">
        <v>12000</v>
      </c>
      <c r="K162" s="12">
        <f>J162/43560</f>
        <v>0.27548209366391185</v>
      </c>
      <c r="L162" s="13">
        <v>19000</v>
      </c>
      <c r="M162" s="14">
        <v>19000</v>
      </c>
      <c r="N162" s="3">
        <v>1.5833333333333299</v>
      </c>
      <c r="O162" s="4">
        <f>M162/K162</f>
        <v>68970</v>
      </c>
      <c r="P162" s="6" t="s">
        <v>26</v>
      </c>
      <c r="Q162" s="6" t="b">
        <v>0</v>
      </c>
      <c r="R162" s="26" t="s">
        <v>778</v>
      </c>
    </row>
    <row r="163" spans="1:18" ht="25.5" x14ac:dyDescent="0.2">
      <c r="A163" s="7">
        <v>3526550</v>
      </c>
      <c r="B163" s="6">
        <v>80868166</v>
      </c>
      <c r="C163" s="22">
        <v>44001</v>
      </c>
      <c r="D163" s="6" t="s">
        <v>16</v>
      </c>
      <c r="E163" s="9" t="s">
        <v>781</v>
      </c>
      <c r="F163" s="10" t="s">
        <v>34</v>
      </c>
      <c r="G163" s="10" t="s">
        <v>782</v>
      </c>
      <c r="H163" s="6" t="s">
        <v>384</v>
      </c>
      <c r="I163" s="6" t="s">
        <v>488</v>
      </c>
      <c r="J163" s="11">
        <v>12000</v>
      </c>
      <c r="K163" s="12">
        <f>J163/43560</f>
        <v>0.27548209366391185</v>
      </c>
      <c r="L163" s="13">
        <v>19000</v>
      </c>
      <c r="M163" s="14">
        <v>19000</v>
      </c>
      <c r="N163" s="3">
        <v>1.5833333333333299</v>
      </c>
      <c r="O163" s="4">
        <f>M163/K163</f>
        <v>68970</v>
      </c>
      <c r="P163" s="6" t="s">
        <v>26</v>
      </c>
      <c r="Q163" s="6" t="b">
        <v>0</v>
      </c>
      <c r="R163" s="26" t="s">
        <v>780</v>
      </c>
    </row>
    <row r="164" spans="1:18" x14ac:dyDescent="0.2">
      <c r="A164" s="7">
        <v>4096282</v>
      </c>
      <c r="B164" s="6">
        <v>80320341</v>
      </c>
      <c r="C164" s="22">
        <v>43985</v>
      </c>
      <c r="D164" s="6" t="s">
        <v>16</v>
      </c>
      <c r="E164" s="9" t="s">
        <v>784</v>
      </c>
      <c r="F164" s="10" t="s">
        <v>552</v>
      </c>
      <c r="G164" s="10" t="s">
        <v>785</v>
      </c>
      <c r="H164" s="6" t="s">
        <v>786</v>
      </c>
      <c r="I164" s="6" t="s">
        <v>787</v>
      </c>
      <c r="J164" s="11">
        <v>129809</v>
      </c>
      <c r="K164" s="12">
        <f>J164/43560</f>
        <v>2.9800045913682278</v>
      </c>
      <c r="L164" s="13">
        <v>314000</v>
      </c>
      <c r="M164" s="14">
        <v>314000</v>
      </c>
      <c r="N164" s="3">
        <v>2.4189385943963799</v>
      </c>
      <c r="O164" s="4">
        <f>M164/K164</f>
        <v>105368.96517190641</v>
      </c>
      <c r="P164" s="6" t="s">
        <v>26</v>
      </c>
      <c r="Q164" s="6" t="b">
        <v>0</v>
      </c>
      <c r="R164" s="26" t="s">
        <v>783</v>
      </c>
    </row>
    <row r="165" spans="1:18" ht="25.5" x14ac:dyDescent="0.2">
      <c r="A165" s="7">
        <v>41346610</v>
      </c>
      <c r="B165" s="6">
        <v>80872514</v>
      </c>
      <c r="C165" s="22">
        <v>44019</v>
      </c>
      <c r="D165" s="6" t="s">
        <v>16</v>
      </c>
      <c r="E165" s="9" t="s">
        <v>329</v>
      </c>
      <c r="F165" s="10" t="s">
        <v>247</v>
      </c>
      <c r="G165" s="10" t="s">
        <v>330</v>
      </c>
      <c r="H165" s="6" t="s">
        <v>331</v>
      </c>
      <c r="I165" s="6" t="s">
        <v>332</v>
      </c>
      <c r="J165" s="11">
        <v>71612.639999999999</v>
      </c>
      <c r="K165" s="12">
        <f>J165/43560</f>
        <v>1.6439999999999999</v>
      </c>
      <c r="L165" s="13">
        <v>330000</v>
      </c>
      <c r="M165" s="14">
        <v>330000</v>
      </c>
      <c r="N165" s="3">
        <v>4.6081250460812502</v>
      </c>
      <c r="O165" s="4">
        <f>M165/K165</f>
        <v>200729.92700729929</v>
      </c>
      <c r="P165" s="6" t="s">
        <v>26</v>
      </c>
      <c r="Q165" s="6" t="b">
        <v>0</v>
      </c>
      <c r="R165" s="26" t="s">
        <v>788</v>
      </c>
    </row>
    <row r="166" spans="1:18" x14ac:dyDescent="0.2">
      <c r="A166" s="7">
        <v>41482891</v>
      </c>
      <c r="B166" s="6">
        <v>80876275</v>
      </c>
      <c r="C166" s="22">
        <v>44020</v>
      </c>
      <c r="D166" s="6" t="s">
        <v>16</v>
      </c>
      <c r="E166" s="9" t="s">
        <v>24</v>
      </c>
      <c r="F166" s="10" t="s">
        <v>46</v>
      </c>
      <c r="G166" s="10" t="s">
        <v>790</v>
      </c>
      <c r="H166" s="6" t="s">
        <v>505</v>
      </c>
      <c r="I166" s="6" t="s">
        <v>506</v>
      </c>
      <c r="J166" s="11">
        <v>48596</v>
      </c>
      <c r="K166" s="12">
        <f>J166/43560</f>
        <v>1.1156106519742883</v>
      </c>
      <c r="L166" s="13">
        <v>315000</v>
      </c>
      <c r="M166" s="14">
        <v>315000</v>
      </c>
      <c r="N166" s="3">
        <v>6.4820149806568397</v>
      </c>
      <c r="O166" s="4">
        <f>M166/K166</f>
        <v>282356.57255741215</v>
      </c>
      <c r="P166" s="6" t="s">
        <v>26</v>
      </c>
      <c r="Q166" s="6" t="b">
        <v>0</v>
      </c>
      <c r="R166" s="26" t="s">
        <v>789</v>
      </c>
    </row>
    <row r="167" spans="1:18" x14ac:dyDescent="0.2">
      <c r="A167" s="7">
        <v>42213442</v>
      </c>
      <c r="B167" s="6">
        <v>800020554</v>
      </c>
      <c r="C167" s="22">
        <v>44025</v>
      </c>
      <c r="D167" s="6" t="s">
        <v>16</v>
      </c>
      <c r="E167" s="9" t="s">
        <v>792</v>
      </c>
      <c r="F167" s="10" t="s">
        <v>793</v>
      </c>
      <c r="G167" s="10" t="s">
        <v>794</v>
      </c>
      <c r="H167" s="6" t="s">
        <v>795</v>
      </c>
      <c r="I167" s="6" t="s">
        <v>280</v>
      </c>
      <c r="J167" s="11">
        <v>20125</v>
      </c>
      <c r="K167" s="12">
        <f>J167/43560</f>
        <v>0.46200642791551882</v>
      </c>
      <c r="L167" s="13">
        <v>825084</v>
      </c>
      <c r="M167" s="14">
        <v>825084</v>
      </c>
      <c r="N167" s="3">
        <v>40.997962732919198</v>
      </c>
      <c r="O167" s="4">
        <f>M167/K167</f>
        <v>1785871.2566459628</v>
      </c>
      <c r="P167" s="6" t="s">
        <v>26</v>
      </c>
      <c r="Q167" s="6" t="b">
        <v>0</v>
      </c>
      <c r="R167" s="26" t="s">
        <v>791</v>
      </c>
    </row>
    <row r="168" spans="1:18" x14ac:dyDescent="0.2">
      <c r="A168" s="7">
        <v>1924281</v>
      </c>
      <c r="B168" s="6">
        <v>80151299</v>
      </c>
      <c r="C168" s="22">
        <v>44020</v>
      </c>
      <c r="D168" s="6" t="s">
        <v>16</v>
      </c>
      <c r="E168" s="9" t="s">
        <v>24</v>
      </c>
      <c r="F168" s="10" t="s">
        <v>77</v>
      </c>
      <c r="G168" s="10" t="s">
        <v>797</v>
      </c>
      <c r="H168" s="6" t="s">
        <v>617</v>
      </c>
      <c r="I168" s="6" t="s">
        <v>618</v>
      </c>
      <c r="J168" s="11">
        <v>28000</v>
      </c>
      <c r="K168" s="12">
        <f>J168/43560</f>
        <v>0.64279155188246095</v>
      </c>
      <c r="L168" s="13">
        <v>1200000</v>
      </c>
      <c r="M168" s="14">
        <v>1200000</v>
      </c>
      <c r="N168" s="3">
        <v>42.857142857142797</v>
      </c>
      <c r="O168" s="4">
        <f>M168/K168</f>
        <v>1866857.142857143</v>
      </c>
      <c r="P168" s="6" t="s">
        <v>26</v>
      </c>
      <c r="Q168" s="6" t="b">
        <v>0</v>
      </c>
      <c r="R168" s="26" t="s">
        <v>796</v>
      </c>
    </row>
    <row r="169" spans="1:18" x14ac:dyDescent="0.2">
      <c r="A169" s="7">
        <v>1784048</v>
      </c>
      <c r="B169" s="6">
        <v>80134963</v>
      </c>
      <c r="C169" s="22">
        <v>44025</v>
      </c>
      <c r="D169" s="6" t="s">
        <v>16</v>
      </c>
      <c r="E169" s="9" t="s">
        <v>799</v>
      </c>
      <c r="F169" s="10" t="s">
        <v>666</v>
      </c>
      <c r="G169" s="10" t="s">
        <v>800</v>
      </c>
      <c r="H169" s="6" t="s">
        <v>472</v>
      </c>
      <c r="I169" s="6" t="s">
        <v>227</v>
      </c>
      <c r="J169" s="11">
        <v>93530</v>
      </c>
      <c r="K169" s="12">
        <f>J169/43560</f>
        <v>2.1471533516988064</v>
      </c>
      <c r="L169" s="13">
        <v>550000</v>
      </c>
      <c r="M169" s="14">
        <v>550000</v>
      </c>
      <c r="N169" s="3">
        <v>5.8804661605901796</v>
      </c>
      <c r="O169" s="4">
        <f>M169/K169</f>
        <v>256153.10595530845</v>
      </c>
      <c r="P169" s="6" t="s">
        <v>26</v>
      </c>
      <c r="Q169" s="6" t="b">
        <v>1</v>
      </c>
      <c r="R169" s="26" t="s">
        <v>798</v>
      </c>
    </row>
    <row r="170" spans="1:18" x14ac:dyDescent="0.2">
      <c r="A170" s="7">
        <v>3853918</v>
      </c>
      <c r="B170" s="6">
        <v>80874256</v>
      </c>
      <c r="C170" s="22">
        <v>44036</v>
      </c>
      <c r="D170" s="6" t="s">
        <v>16</v>
      </c>
      <c r="E170" s="9" t="s">
        <v>802</v>
      </c>
      <c r="F170" s="10" t="s">
        <v>58</v>
      </c>
      <c r="G170" s="10" t="s">
        <v>803</v>
      </c>
      <c r="H170" s="6" t="s">
        <v>261</v>
      </c>
      <c r="I170" s="6" t="s">
        <v>262</v>
      </c>
      <c r="J170" s="11">
        <v>19602</v>
      </c>
      <c r="K170" s="12">
        <f>J170/43560</f>
        <v>0.45</v>
      </c>
      <c r="L170" s="13">
        <v>99000</v>
      </c>
      <c r="M170" s="14">
        <v>99000</v>
      </c>
      <c r="N170" s="3">
        <v>5.0505050505050502</v>
      </c>
      <c r="O170" s="4">
        <f>M170/K170</f>
        <v>220000</v>
      </c>
      <c r="P170" s="6" t="s">
        <v>26</v>
      </c>
      <c r="Q170" s="6" t="b">
        <v>0</v>
      </c>
      <c r="R170" s="26" t="s">
        <v>801</v>
      </c>
    </row>
    <row r="171" spans="1:18" ht="25.5" x14ac:dyDescent="0.2">
      <c r="A171" s="7">
        <v>3905470</v>
      </c>
      <c r="B171" s="6">
        <v>80687199</v>
      </c>
      <c r="C171" s="22">
        <v>44040</v>
      </c>
      <c r="D171" s="6" t="s">
        <v>16</v>
      </c>
      <c r="E171" s="9" t="s">
        <v>805</v>
      </c>
      <c r="F171" s="10" t="s">
        <v>247</v>
      </c>
      <c r="G171" s="10" t="s">
        <v>806</v>
      </c>
      <c r="H171" s="6" t="s">
        <v>100</v>
      </c>
      <c r="I171" s="6" t="s">
        <v>101</v>
      </c>
      <c r="J171" s="11">
        <v>22651</v>
      </c>
      <c r="K171" s="12">
        <f>J171/43560</f>
        <v>0.51999540863177229</v>
      </c>
      <c r="L171" s="13">
        <v>34332</v>
      </c>
      <c r="M171" s="14">
        <v>34332</v>
      </c>
      <c r="N171" s="3">
        <v>1.5156946713169299</v>
      </c>
      <c r="O171" s="4">
        <f>M171/K171</f>
        <v>66023.659882565888</v>
      </c>
      <c r="P171" s="6" t="s">
        <v>26</v>
      </c>
      <c r="Q171" s="6" t="b">
        <v>0</v>
      </c>
      <c r="R171" s="26" t="s">
        <v>804</v>
      </c>
    </row>
    <row r="172" spans="1:18" x14ac:dyDescent="0.2">
      <c r="A172" s="7">
        <v>7741901</v>
      </c>
      <c r="B172" s="6">
        <v>80871476</v>
      </c>
      <c r="C172" s="22">
        <v>44043</v>
      </c>
      <c r="D172" s="6" t="s">
        <v>16</v>
      </c>
      <c r="E172" s="9" t="s">
        <v>808</v>
      </c>
      <c r="F172" s="10" t="s">
        <v>552</v>
      </c>
      <c r="G172" s="10" t="s">
        <v>809</v>
      </c>
      <c r="H172" s="6" t="s">
        <v>439</v>
      </c>
      <c r="I172" s="6" t="s">
        <v>524</v>
      </c>
      <c r="J172" s="11">
        <v>26601</v>
      </c>
      <c r="K172" s="12">
        <f>J172/43560</f>
        <v>0.61067493112947657</v>
      </c>
      <c r="L172" s="13">
        <v>105000</v>
      </c>
      <c r="M172" s="14">
        <v>105000</v>
      </c>
      <c r="N172" s="3">
        <v>3.9472200293222</v>
      </c>
      <c r="O172" s="4">
        <f>M172/K172</f>
        <v>171940.9044772753</v>
      </c>
      <c r="P172" s="6" t="s">
        <v>26</v>
      </c>
      <c r="Q172" s="6" t="b">
        <v>1</v>
      </c>
      <c r="R172" s="26" t="s">
        <v>807</v>
      </c>
    </row>
    <row r="173" spans="1:18" ht="25.5" x14ac:dyDescent="0.2">
      <c r="A173" s="7">
        <v>41445244</v>
      </c>
      <c r="B173" s="6">
        <v>80873483</v>
      </c>
      <c r="C173" s="22">
        <v>44050</v>
      </c>
      <c r="D173" s="6" t="s">
        <v>16</v>
      </c>
      <c r="E173" s="9" t="s">
        <v>67</v>
      </c>
      <c r="F173" s="10" t="s">
        <v>37</v>
      </c>
      <c r="G173" s="10" t="s">
        <v>68</v>
      </c>
      <c r="H173" s="6" t="s">
        <v>69</v>
      </c>
      <c r="I173" s="6" t="s">
        <v>70</v>
      </c>
      <c r="J173" s="11">
        <v>28183</v>
      </c>
      <c r="K173" s="12">
        <f>J173/43560</f>
        <v>0.64699265381083559</v>
      </c>
      <c r="L173" s="13">
        <v>290000</v>
      </c>
      <c r="M173" s="14">
        <v>290000</v>
      </c>
      <c r="N173" s="3">
        <v>10.289891069084099</v>
      </c>
      <c r="O173" s="4">
        <f>M173/K173</f>
        <v>448227.65496930777</v>
      </c>
      <c r="P173" s="6" t="s">
        <v>26</v>
      </c>
      <c r="Q173" s="6" t="b">
        <v>0</v>
      </c>
      <c r="R173" s="26" t="s">
        <v>810</v>
      </c>
    </row>
    <row r="174" spans="1:18" x14ac:dyDescent="0.2">
      <c r="A174" s="7">
        <v>6450911</v>
      </c>
      <c r="B174" s="6">
        <v>80639283</v>
      </c>
      <c r="C174" s="22">
        <v>44071</v>
      </c>
      <c r="D174" s="6" t="s">
        <v>16</v>
      </c>
      <c r="E174" s="9" t="s">
        <v>812</v>
      </c>
      <c r="F174" s="10" t="s">
        <v>107</v>
      </c>
      <c r="G174" s="10" t="s">
        <v>813</v>
      </c>
      <c r="H174" s="6" t="s">
        <v>248</v>
      </c>
      <c r="I174" s="6" t="s">
        <v>249</v>
      </c>
      <c r="J174" s="11">
        <v>26136</v>
      </c>
      <c r="K174" s="12">
        <f>J174/43560</f>
        <v>0.6</v>
      </c>
      <c r="L174" s="13">
        <v>30000</v>
      </c>
      <c r="M174" s="14">
        <v>30000</v>
      </c>
      <c r="N174" s="3">
        <v>1.1478420569329599</v>
      </c>
      <c r="O174" s="4">
        <f>M174/K174</f>
        <v>50000</v>
      </c>
      <c r="P174" s="6" t="s">
        <v>26</v>
      </c>
      <c r="Q174" s="6" t="b">
        <v>0</v>
      </c>
      <c r="R174" s="26" t="s">
        <v>811</v>
      </c>
    </row>
    <row r="175" spans="1:18" x14ac:dyDescent="0.2">
      <c r="A175" s="7">
        <v>4078438</v>
      </c>
      <c r="B175" s="6">
        <v>80870510</v>
      </c>
      <c r="C175" s="22">
        <v>44071</v>
      </c>
      <c r="D175" s="6" t="s">
        <v>16</v>
      </c>
      <c r="E175" s="9" t="s">
        <v>815</v>
      </c>
      <c r="F175" s="10" t="s">
        <v>80</v>
      </c>
      <c r="G175" s="10" t="s">
        <v>816</v>
      </c>
      <c r="H175" s="6" t="s">
        <v>817</v>
      </c>
      <c r="I175" s="6" t="s">
        <v>818</v>
      </c>
      <c r="J175" s="11">
        <v>96267</v>
      </c>
      <c r="K175" s="12">
        <f>J175/43560</f>
        <v>2.2099862258953169</v>
      </c>
      <c r="L175" s="13">
        <v>575000</v>
      </c>
      <c r="M175" s="14">
        <v>575000</v>
      </c>
      <c r="N175" s="3">
        <v>5.97297100771811</v>
      </c>
      <c r="O175" s="4">
        <f>M175/K175</f>
        <v>260182.61709620117</v>
      </c>
      <c r="P175" s="6" t="s">
        <v>26</v>
      </c>
      <c r="Q175" s="6" t="b">
        <v>0</v>
      </c>
      <c r="R175" s="26" t="s">
        <v>814</v>
      </c>
    </row>
    <row r="176" spans="1:18" x14ac:dyDescent="0.2">
      <c r="A176" s="7">
        <v>2270781</v>
      </c>
      <c r="B176" s="6">
        <v>80878878</v>
      </c>
      <c r="C176" s="22">
        <v>44099</v>
      </c>
      <c r="D176" s="6" t="s">
        <v>16</v>
      </c>
      <c r="E176" s="9" t="s">
        <v>820</v>
      </c>
      <c r="F176" s="10" t="s">
        <v>44</v>
      </c>
      <c r="G176" s="10" t="s">
        <v>821</v>
      </c>
      <c r="H176" s="6" t="s">
        <v>822</v>
      </c>
      <c r="I176" s="6" t="s">
        <v>823</v>
      </c>
      <c r="J176" s="11">
        <v>35719</v>
      </c>
      <c r="K176" s="12">
        <f>J176/43560</f>
        <v>0.81999540863177223</v>
      </c>
      <c r="L176" s="13">
        <v>50000</v>
      </c>
      <c r="M176" s="14">
        <v>50000</v>
      </c>
      <c r="N176" s="3">
        <v>1.3998152243903801</v>
      </c>
      <c r="O176" s="4">
        <f>M176/K176</f>
        <v>60975.951174444977</v>
      </c>
      <c r="P176" s="6" t="s">
        <v>26</v>
      </c>
      <c r="Q176" s="6" t="b">
        <v>0</v>
      </c>
      <c r="R176" s="26" t="s">
        <v>819</v>
      </c>
    </row>
    <row r="177" spans="1:18" x14ac:dyDescent="0.2">
      <c r="A177" s="7">
        <v>2595362</v>
      </c>
      <c r="B177" s="6">
        <v>80186521</v>
      </c>
      <c r="C177" s="22">
        <v>44104</v>
      </c>
      <c r="D177" s="6" t="s">
        <v>16</v>
      </c>
      <c r="E177" s="9">
        <v>80186521</v>
      </c>
      <c r="F177" s="10" t="s">
        <v>281</v>
      </c>
      <c r="G177" s="10" t="s">
        <v>825</v>
      </c>
      <c r="H177" s="6" t="s">
        <v>282</v>
      </c>
      <c r="I177" s="6" t="s">
        <v>283</v>
      </c>
      <c r="J177" s="11">
        <v>6250</v>
      </c>
      <c r="K177" s="12">
        <f>J177/43560</f>
        <v>0.14348025711662074</v>
      </c>
      <c r="L177" s="13">
        <v>15000</v>
      </c>
      <c r="M177" s="14">
        <v>15000</v>
      </c>
      <c r="N177" s="3">
        <v>2.4</v>
      </c>
      <c r="O177" s="4">
        <f>M177/K177</f>
        <v>104544.00000000001</v>
      </c>
      <c r="P177" s="6" t="s">
        <v>26</v>
      </c>
      <c r="Q177" s="6" t="b">
        <v>0</v>
      </c>
      <c r="R177" s="26" t="s">
        <v>824</v>
      </c>
    </row>
    <row r="178" spans="1:18" ht="25.5" x14ac:dyDescent="0.2">
      <c r="A178" s="7">
        <v>4663349</v>
      </c>
      <c r="B178" s="6">
        <v>4663349</v>
      </c>
      <c r="C178" s="22">
        <v>44104</v>
      </c>
      <c r="D178" s="6" t="s">
        <v>16</v>
      </c>
      <c r="E178" s="9" t="s">
        <v>827</v>
      </c>
      <c r="F178" s="10" t="s">
        <v>34</v>
      </c>
      <c r="G178" s="10" t="s">
        <v>828</v>
      </c>
      <c r="H178" s="6" t="s">
        <v>559</v>
      </c>
      <c r="I178" s="6" t="s">
        <v>560</v>
      </c>
      <c r="J178" s="11">
        <v>45197.45</v>
      </c>
      <c r="K178" s="12">
        <f>J178/43560</f>
        <v>1.0375906795224976</v>
      </c>
      <c r="L178" s="13">
        <v>150000</v>
      </c>
      <c r="M178" s="14">
        <v>150000</v>
      </c>
      <c r="N178" s="3">
        <v>3.3187713023632899</v>
      </c>
      <c r="O178" s="4">
        <f>M178/K178</f>
        <v>144565.67793094524</v>
      </c>
      <c r="P178" s="6" t="s">
        <v>26</v>
      </c>
      <c r="Q178" s="6" t="b">
        <v>1</v>
      </c>
      <c r="R178" s="26" t="s">
        <v>826</v>
      </c>
    </row>
    <row r="179" spans="1:18" x14ac:dyDescent="0.2">
      <c r="A179" s="7">
        <v>4282434</v>
      </c>
      <c r="B179" s="6">
        <v>80613233</v>
      </c>
      <c r="C179" s="22">
        <v>44112</v>
      </c>
      <c r="D179" s="6" t="s">
        <v>16</v>
      </c>
      <c r="E179" s="9" t="s">
        <v>67</v>
      </c>
      <c r="F179" s="10" t="s">
        <v>44</v>
      </c>
      <c r="G179" s="10" t="s">
        <v>830</v>
      </c>
      <c r="H179" s="6" t="s">
        <v>831</v>
      </c>
      <c r="I179" s="6" t="s">
        <v>832</v>
      </c>
      <c r="J179" s="11">
        <v>16988</v>
      </c>
      <c r="K179" s="12">
        <f>J179/43560</f>
        <v>0.38999081726354451</v>
      </c>
      <c r="L179" s="13">
        <v>10000</v>
      </c>
      <c r="M179" s="14">
        <v>10000</v>
      </c>
      <c r="N179" s="3">
        <v>0.588650812338121</v>
      </c>
      <c r="O179" s="4">
        <f>M179/K179</f>
        <v>25641.629385448552</v>
      </c>
      <c r="P179" s="6" t="s">
        <v>26</v>
      </c>
      <c r="Q179" s="6" t="b">
        <v>0</v>
      </c>
      <c r="R179" s="26" t="s">
        <v>829</v>
      </c>
    </row>
    <row r="180" spans="1:18" x14ac:dyDescent="0.2">
      <c r="A180" s="7">
        <v>40332101</v>
      </c>
      <c r="B180" s="6">
        <v>80868726</v>
      </c>
      <c r="C180" s="22">
        <v>44126</v>
      </c>
      <c r="D180" s="6" t="s">
        <v>16</v>
      </c>
      <c r="E180" s="9" t="s">
        <v>834</v>
      </c>
      <c r="F180" s="10" t="s">
        <v>112</v>
      </c>
      <c r="G180" s="10" t="s">
        <v>835</v>
      </c>
      <c r="H180" s="6" t="s">
        <v>402</v>
      </c>
      <c r="I180" s="6" t="s">
        <v>403</v>
      </c>
      <c r="J180" s="11">
        <v>32627</v>
      </c>
      <c r="K180" s="12">
        <f>J180/43560</f>
        <v>0.74901285583103761</v>
      </c>
      <c r="L180" s="13">
        <v>358897</v>
      </c>
      <c r="M180" s="14">
        <v>358897</v>
      </c>
      <c r="N180" s="3">
        <v>11</v>
      </c>
      <c r="O180" s="4">
        <f>M180/K180</f>
        <v>479160</v>
      </c>
      <c r="P180" s="6" t="s">
        <v>373</v>
      </c>
      <c r="Q180" s="6" t="b">
        <v>0</v>
      </c>
      <c r="R180" s="26" t="s">
        <v>833</v>
      </c>
    </row>
    <row r="181" spans="1:18" x14ac:dyDescent="0.2">
      <c r="A181" s="7">
        <v>2608839</v>
      </c>
      <c r="B181" s="6">
        <v>80189873</v>
      </c>
      <c r="C181" s="22">
        <v>44127</v>
      </c>
      <c r="D181" s="6" t="s">
        <v>16</v>
      </c>
      <c r="E181" s="9">
        <v>80189873</v>
      </c>
      <c r="F181" s="10" t="s">
        <v>715</v>
      </c>
      <c r="G181" s="10" t="s">
        <v>837</v>
      </c>
      <c r="H181" s="6" t="s">
        <v>838</v>
      </c>
      <c r="I181" s="6" t="s">
        <v>725</v>
      </c>
      <c r="J181" s="11">
        <v>6000</v>
      </c>
      <c r="K181" s="12">
        <f>J181/43560</f>
        <v>0.13774104683195593</v>
      </c>
      <c r="L181" s="13">
        <v>5000</v>
      </c>
      <c r="M181" s="14">
        <v>5000</v>
      </c>
      <c r="N181" s="3">
        <v>0.83333333333333304</v>
      </c>
      <c r="O181" s="4">
        <f>M181/K181</f>
        <v>36300</v>
      </c>
      <c r="P181" s="6" t="s">
        <v>26</v>
      </c>
      <c r="Q181" s="6" t="b">
        <v>0</v>
      </c>
      <c r="R181" s="26" t="s">
        <v>836</v>
      </c>
    </row>
    <row r="182" spans="1:18" x14ac:dyDescent="0.2">
      <c r="A182" s="7">
        <v>7906765</v>
      </c>
      <c r="B182" s="6">
        <v>80547303</v>
      </c>
      <c r="C182" s="22">
        <v>44127</v>
      </c>
      <c r="D182" s="6" t="s">
        <v>16</v>
      </c>
      <c r="E182" s="9" t="s">
        <v>840</v>
      </c>
      <c r="F182" s="10" t="s">
        <v>95</v>
      </c>
      <c r="G182" s="10" t="s">
        <v>841</v>
      </c>
      <c r="H182" s="6" t="s">
        <v>842</v>
      </c>
      <c r="I182" s="6" t="s">
        <v>843</v>
      </c>
      <c r="J182" s="11">
        <v>9801</v>
      </c>
      <c r="K182" s="12">
        <f>J182/43560</f>
        <v>0.22500000000000001</v>
      </c>
      <c r="L182" s="13">
        <v>2000</v>
      </c>
      <c r="M182" s="14">
        <v>2000</v>
      </c>
      <c r="N182" s="3">
        <v>0.204060810121416</v>
      </c>
      <c r="O182" s="4">
        <f>M182/K182</f>
        <v>8888.8888888888887</v>
      </c>
      <c r="P182" s="6" t="s">
        <v>26</v>
      </c>
      <c r="Q182" s="6" t="b">
        <v>1</v>
      </c>
      <c r="R182" s="26" t="s">
        <v>839</v>
      </c>
    </row>
    <row r="183" spans="1:18" x14ac:dyDescent="0.2">
      <c r="A183" s="7">
        <v>3102149</v>
      </c>
      <c r="B183" s="6">
        <v>80213960</v>
      </c>
      <c r="C183" s="22">
        <v>44132</v>
      </c>
      <c r="D183" s="6" t="s">
        <v>16</v>
      </c>
      <c r="E183" s="9">
        <v>80213960</v>
      </c>
      <c r="F183" s="10" t="s">
        <v>50</v>
      </c>
      <c r="G183" s="10" t="s">
        <v>845</v>
      </c>
      <c r="H183" s="6" t="s">
        <v>184</v>
      </c>
      <c r="I183" s="6" t="s">
        <v>52</v>
      </c>
      <c r="J183" s="11">
        <v>5000</v>
      </c>
      <c r="K183" s="12">
        <f>J183/43560</f>
        <v>0.1147842056932966</v>
      </c>
      <c r="L183" s="13">
        <v>30000</v>
      </c>
      <c r="M183" s="14">
        <v>30000</v>
      </c>
      <c r="N183" s="3">
        <v>6</v>
      </c>
      <c r="O183" s="4">
        <f>M183/K183</f>
        <v>261360</v>
      </c>
      <c r="P183" s="6" t="s">
        <v>26</v>
      </c>
      <c r="Q183" s="6" t="b">
        <v>0</v>
      </c>
      <c r="R183" s="26" t="s">
        <v>844</v>
      </c>
    </row>
    <row r="184" spans="1:18" x14ac:dyDescent="0.2">
      <c r="A184" s="7">
        <v>4722302</v>
      </c>
      <c r="B184" s="6">
        <v>80738435</v>
      </c>
      <c r="C184" s="22">
        <v>44141</v>
      </c>
      <c r="D184" s="6" t="s">
        <v>16</v>
      </c>
      <c r="E184" s="9">
        <v>80738435</v>
      </c>
      <c r="F184" s="10" t="s">
        <v>44</v>
      </c>
      <c r="G184" s="10" t="s">
        <v>847</v>
      </c>
      <c r="H184" s="6" t="s">
        <v>848</v>
      </c>
      <c r="I184" s="6" t="s">
        <v>849</v>
      </c>
      <c r="J184" s="11">
        <v>152055</v>
      </c>
      <c r="K184" s="12">
        <f>J184/43560</f>
        <v>3.490702479338843</v>
      </c>
      <c r="L184" s="13">
        <v>126940</v>
      </c>
      <c r="M184" s="14">
        <v>126940</v>
      </c>
      <c r="N184" s="3">
        <v>0.83482950248265397</v>
      </c>
      <c r="O184" s="4">
        <f>M184/K184</f>
        <v>36365.173128144423</v>
      </c>
      <c r="P184" s="6" t="s">
        <v>26</v>
      </c>
      <c r="Q184" s="6" t="b">
        <v>0</v>
      </c>
      <c r="R184" s="26" t="s">
        <v>846</v>
      </c>
    </row>
    <row r="185" spans="1:18" x14ac:dyDescent="0.2">
      <c r="A185" s="7">
        <v>4262913</v>
      </c>
      <c r="B185" s="6">
        <v>80347606</v>
      </c>
      <c r="C185" s="22">
        <v>44165</v>
      </c>
      <c r="D185" s="6" t="s">
        <v>16</v>
      </c>
      <c r="E185" s="9">
        <v>80347606</v>
      </c>
      <c r="F185" s="10" t="s">
        <v>40</v>
      </c>
      <c r="G185" s="10" t="s">
        <v>851</v>
      </c>
      <c r="H185" s="6" t="s">
        <v>852</v>
      </c>
      <c r="I185" s="6" t="s">
        <v>853</v>
      </c>
      <c r="J185" s="11">
        <v>811959</v>
      </c>
      <c r="K185" s="12">
        <f>J185/43560</f>
        <v>18.640013774104684</v>
      </c>
      <c r="L185" s="13">
        <v>8000000</v>
      </c>
      <c r="M185" s="14">
        <v>8000000</v>
      </c>
      <c r="N185" s="3">
        <v>9.8527142380341797</v>
      </c>
      <c r="O185" s="4">
        <f>M185/K185</f>
        <v>429184.23220876913</v>
      </c>
      <c r="P185" s="6" t="s">
        <v>26</v>
      </c>
      <c r="Q185" s="6" t="b">
        <v>1</v>
      </c>
      <c r="R185" s="26" t="s">
        <v>850</v>
      </c>
    </row>
    <row r="186" spans="1:18" x14ac:dyDescent="0.2">
      <c r="A186" s="7">
        <v>4000633</v>
      </c>
      <c r="B186" s="6">
        <v>80303439</v>
      </c>
      <c r="C186" s="22">
        <v>44166</v>
      </c>
      <c r="D186" s="6" t="s">
        <v>16</v>
      </c>
      <c r="E186" s="9">
        <v>80303439</v>
      </c>
      <c r="F186" s="10" t="s">
        <v>80</v>
      </c>
      <c r="G186" s="10" t="s">
        <v>855</v>
      </c>
      <c r="H186" s="6" t="s">
        <v>856</v>
      </c>
      <c r="I186" s="6" t="s">
        <v>519</v>
      </c>
      <c r="J186" s="11">
        <v>10890</v>
      </c>
      <c r="K186" s="12">
        <f>J186/43560</f>
        <v>0.25</v>
      </c>
      <c r="L186" s="13">
        <v>215000</v>
      </c>
      <c r="M186" s="14">
        <v>215000</v>
      </c>
      <c r="N186" s="3">
        <v>19.742883379247001</v>
      </c>
      <c r="O186" s="4">
        <f>M186/K186</f>
        <v>860000</v>
      </c>
      <c r="P186" s="6" t="s">
        <v>26</v>
      </c>
      <c r="Q186" s="6" t="b">
        <v>0</v>
      </c>
      <c r="R186" s="26" t="s">
        <v>854</v>
      </c>
    </row>
    <row r="187" spans="1:18" x14ac:dyDescent="0.2">
      <c r="A187" s="7">
        <v>3796329</v>
      </c>
      <c r="B187" s="6">
        <v>80268072</v>
      </c>
      <c r="C187" s="22">
        <v>44041</v>
      </c>
      <c r="D187" s="6" t="s">
        <v>16</v>
      </c>
      <c r="E187" s="9" t="s">
        <v>858</v>
      </c>
      <c r="F187" s="10" t="s">
        <v>33</v>
      </c>
      <c r="G187" s="10" t="s">
        <v>859</v>
      </c>
      <c r="H187" s="6" t="s">
        <v>860</v>
      </c>
      <c r="I187" s="6" t="s">
        <v>861</v>
      </c>
      <c r="J187" s="11">
        <v>72309</v>
      </c>
      <c r="K187" s="12">
        <f>J187/43560</f>
        <v>1.6599862258953169</v>
      </c>
      <c r="L187" s="13">
        <v>500000</v>
      </c>
      <c r="M187" s="14">
        <v>500000</v>
      </c>
      <c r="N187" s="3">
        <v>6.9147685626962003</v>
      </c>
      <c r="O187" s="4">
        <f>M187/K187</f>
        <v>301207.31859104673</v>
      </c>
      <c r="P187" s="6" t="s">
        <v>26</v>
      </c>
      <c r="Q187" s="6" t="b">
        <v>1</v>
      </c>
      <c r="R187" s="26" t="s">
        <v>857</v>
      </c>
    </row>
    <row r="188" spans="1:18" ht="25.5" x14ac:dyDescent="0.2">
      <c r="A188" s="7">
        <v>7903413</v>
      </c>
      <c r="B188" s="6">
        <v>80578543</v>
      </c>
      <c r="C188" s="22">
        <v>44180</v>
      </c>
      <c r="D188" s="6" t="s">
        <v>16</v>
      </c>
      <c r="E188" s="9" t="s">
        <v>863</v>
      </c>
      <c r="F188" s="10" t="s">
        <v>247</v>
      </c>
      <c r="G188" s="10" t="s">
        <v>864</v>
      </c>
      <c r="H188" s="6" t="s">
        <v>865</v>
      </c>
      <c r="I188" s="6" t="s">
        <v>866</v>
      </c>
      <c r="J188" s="11">
        <v>64207</v>
      </c>
      <c r="K188" s="12">
        <f>J188/43560</f>
        <v>1.473989898989899</v>
      </c>
      <c r="L188" s="13">
        <v>350000</v>
      </c>
      <c r="M188" s="14">
        <v>350000</v>
      </c>
      <c r="N188" s="3">
        <v>5.4511190368651299</v>
      </c>
      <c r="O188" s="4">
        <f>M188/K188</f>
        <v>237450.74524584546</v>
      </c>
      <c r="P188" s="6" t="s">
        <v>26</v>
      </c>
      <c r="Q188" s="6" t="b">
        <v>0</v>
      </c>
      <c r="R188" s="26" t="s">
        <v>862</v>
      </c>
    </row>
    <row r="189" spans="1:18" x14ac:dyDescent="0.2">
      <c r="A189" s="7">
        <v>7792190</v>
      </c>
      <c r="B189" s="6">
        <v>800047272</v>
      </c>
      <c r="C189" s="22">
        <v>44196</v>
      </c>
      <c r="D189" s="6" t="s">
        <v>23</v>
      </c>
      <c r="E189" s="9" t="s">
        <v>485</v>
      </c>
      <c r="F189" s="10" t="s">
        <v>50</v>
      </c>
      <c r="G189" s="10" t="s">
        <v>486</v>
      </c>
      <c r="H189" s="6" t="s">
        <v>487</v>
      </c>
      <c r="I189" s="6" t="s">
        <v>488</v>
      </c>
      <c r="J189" s="11">
        <v>130680</v>
      </c>
      <c r="K189" s="12">
        <f>J189/43560</f>
        <v>3</v>
      </c>
      <c r="L189" s="13">
        <v>675000</v>
      </c>
      <c r="M189" s="14">
        <v>675000</v>
      </c>
      <c r="N189" s="3">
        <v>5.1652892561983403</v>
      </c>
      <c r="O189" s="4">
        <f>M189/K189</f>
        <v>225000</v>
      </c>
      <c r="P189" s="6" t="s">
        <v>26</v>
      </c>
      <c r="Q189" s="6" t="b">
        <v>0</v>
      </c>
      <c r="R189" s="26" t="s">
        <v>867</v>
      </c>
    </row>
    <row r="190" spans="1:18" x14ac:dyDescent="0.2">
      <c r="A190" s="7">
        <v>2127601</v>
      </c>
      <c r="B190" s="6">
        <v>80159567</v>
      </c>
      <c r="C190" s="22">
        <v>44207</v>
      </c>
      <c r="D190" s="6" t="s">
        <v>16</v>
      </c>
      <c r="E190" s="9">
        <v>80159567</v>
      </c>
      <c r="F190" s="10" t="s">
        <v>40</v>
      </c>
      <c r="G190" s="10" t="s">
        <v>869</v>
      </c>
      <c r="H190" s="6" t="s">
        <v>279</v>
      </c>
      <c r="I190" s="6" t="s">
        <v>870</v>
      </c>
      <c r="J190" s="11">
        <v>24829</v>
      </c>
      <c r="K190" s="12">
        <f>J190/43560</f>
        <v>0.56999540863177223</v>
      </c>
      <c r="L190" s="13">
        <v>20000</v>
      </c>
      <c r="M190" s="14">
        <v>20000</v>
      </c>
      <c r="N190" s="3">
        <v>0.80550968625397701</v>
      </c>
      <c r="O190" s="4">
        <f>M190/K190</f>
        <v>35088.001933223248</v>
      </c>
      <c r="P190" s="6" t="s">
        <v>26</v>
      </c>
      <c r="Q190" s="6" t="b">
        <v>0</v>
      </c>
      <c r="R190" s="26" t="s">
        <v>868</v>
      </c>
    </row>
    <row r="191" spans="1:18" x14ac:dyDescent="0.2">
      <c r="A191" s="7">
        <v>40680614</v>
      </c>
      <c r="B191" s="6">
        <v>80865079</v>
      </c>
      <c r="C191" s="22">
        <v>44203</v>
      </c>
      <c r="D191" s="6" t="s">
        <v>16</v>
      </c>
      <c r="E191" s="9" t="s">
        <v>872</v>
      </c>
      <c r="F191" s="10" t="s">
        <v>379</v>
      </c>
      <c r="G191" s="10" t="s">
        <v>873</v>
      </c>
      <c r="H191" s="6" t="s">
        <v>874</v>
      </c>
      <c r="I191" s="6" t="s">
        <v>875</v>
      </c>
      <c r="J191" s="11">
        <v>50878</v>
      </c>
      <c r="K191" s="12">
        <f>J191/43560</f>
        <v>1.167998163452709</v>
      </c>
      <c r="L191" s="13">
        <v>1100000</v>
      </c>
      <c r="M191" s="14">
        <v>1100000</v>
      </c>
      <c r="N191" s="3">
        <v>21.620346711741799</v>
      </c>
      <c r="O191" s="4">
        <f>M191/K191</f>
        <v>941782.30276347336</v>
      </c>
      <c r="P191" s="6" t="s">
        <v>26</v>
      </c>
      <c r="Q191" s="6" t="b">
        <v>0</v>
      </c>
      <c r="R191" s="26" t="s">
        <v>871</v>
      </c>
    </row>
    <row r="192" spans="1:18" x14ac:dyDescent="0.2">
      <c r="A192" s="7">
        <v>42719737</v>
      </c>
      <c r="B192" s="6">
        <v>800059651</v>
      </c>
      <c r="C192" s="22">
        <v>44222</v>
      </c>
      <c r="D192" s="6" t="s">
        <v>16</v>
      </c>
      <c r="E192" s="9" t="s">
        <v>877</v>
      </c>
      <c r="F192" s="10" t="s">
        <v>197</v>
      </c>
      <c r="G192" s="10" t="s">
        <v>878</v>
      </c>
      <c r="H192" s="6" t="s">
        <v>879</v>
      </c>
      <c r="I192" s="6" t="s">
        <v>880</v>
      </c>
      <c r="J192" s="11">
        <v>109198</v>
      </c>
      <c r="K192" s="12">
        <f>J192/43560</f>
        <v>2.5068411386593206</v>
      </c>
      <c r="L192" s="13">
        <v>1142789</v>
      </c>
      <c r="M192" s="14">
        <v>1142789</v>
      </c>
      <c r="N192" s="3">
        <v>10.4652924046227</v>
      </c>
      <c r="O192" s="4">
        <f>M192/K192</f>
        <v>455868.13714536896</v>
      </c>
      <c r="P192" s="6" t="s">
        <v>26</v>
      </c>
      <c r="Q192" s="6" t="b">
        <v>0</v>
      </c>
      <c r="R192" s="26" t="s">
        <v>876</v>
      </c>
    </row>
    <row r="193" spans="1:18" x14ac:dyDescent="0.2">
      <c r="A193" s="7">
        <v>7391145</v>
      </c>
      <c r="B193" s="6">
        <v>80762956</v>
      </c>
      <c r="C193" s="22">
        <v>44231</v>
      </c>
      <c r="D193" s="6" t="s">
        <v>16</v>
      </c>
      <c r="E193" s="9">
        <v>80762956</v>
      </c>
      <c r="F193" s="10" t="s">
        <v>190</v>
      </c>
      <c r="G193" s="10" t="s">
        <v>882</v>
      </c>
      <c r="H193" s="6" t="s">
        <v>883</v>
      </c>
      <c r="I193" s="6" t="s">
        <v>336</v>
      </c>
      <c r="J193" s="11">
        <v>112211</v>
      </c>
      <c r="K193" s="12">
        <f>J193/43560</f>
        <v>2.5760101010101009</v>
      </c>
      <c r="L193" s="13">
        <v>260538</v>
      </c>
      <c r="M193" s="14">
        <v>260538</v>
      </c>
      <c r="N193" s="3">
        <v>2.3218579283670899</v>
      </c>
      <c r="O193" s="4">
        <f>M193/K193</f>
        <v>101140.13135967063</v>
      </c>
      <c r="P193" s="6" t="s">
        <v>26</v>
      </c>
      <c r="Q193" s="6" t="b">
        <v>0</v>
      </c>
      <c r="R193" s="26" t="s">
        <v>881</v>
      </c>
    </row>
    <row r="194" spans="1:18" x14ac:dyDescent="0.2">
      <c r="A194" s="7">
        <v>839299</v>
      </c>
      <c r="B194" s="6">
        <v>80066429</v>
      </c>
      <c r="C194" s="22">
        <v>44224</v>
      </c>
      <c r="D194" s="6" t="s">
        <v>16</v>
      </c>
      <c r="E194" s="9" t="s">
        <v>885</v>
      </c>
      <c r="F194" s="10" t="s">
        <v>25</v>
      </c>
      <c r="G194" s="10" t="s">
        <v>886</v>
      </c>
      <c r="H194" s="6" t="s">
        <v>887</v>
      </c>
      <c r="I194" s="6" t="s">
        <v>558</v>
      </c>
      <c r="J194" s="11">
        <v>7000</v>
      </c>
      <c r="K194" s="12">
        <f>J194/43560</f>
        <v>0.16069788797061524</v>
      </c>
      <c r="L194" s="13">
        <v>40000</v>
      </c>
      <c r="M194" s="14">
        <v>40000</v>
      </c>
      <c r="N194" s="3">
        <v>5.71428571428571</v>
      </c>
      <c r="O194" s="4">
        <f>M194/K194</f>
        <v>248914.28571428571</v>
      </c>
      <c r="P194" s="6" t="s">
        <v>26</v>
      </c>
      <c r="Q194" s="6" t="b">
        <v>0</v>
      </c>
      <c r="R194" s="26" t="s">
        <v>884</v>
      </c>
    </row>
    <row r="201" spans="1:18" x14ac:dyDescent="0.2">
      <c r="J201" s="23"/>
    </row>
  </sheetData>
  <autoFilter ref="A1:R194">
    <sortState ref="A2:R194">
      <sortCondition ref="R2:R194"/>
      <sortCondition ref="B2:B194"/>
    </sortState>
  </autoFilter>
  <sortState ref="A2:S387">
    <sortCondition ref="H2:H387"/>
    <sortCondition ref="C2:C387"/>
    <sortCondition ref="B2:B387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 Cabello</dc:creator>
  <cp:lastModifiedBy>Debbie Cabello</cp:lastModifiedBy>
  <dcterms:created xsi:type="dcterms:W3CDTF">2021-05-03T13:17:47Z</dcterms:created>
  <dcterms:modified xsi:type="dcterms:W3CDTF">2021-05-05T15:31:19Z</dcterms:modified>
</cp:coreProperties>
</file>